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updateLinks="never" defaultThemeVersion="124226"/>
  <mc:AlternateContent xmlns:mc="http://schemas.openxmlformats.org/markup-compatibility/2006">
    <mc:Choice Requires="x15">
      <x15ac:absPath xmlns:x15ac="http://schemas.microsoft.com/office/spreadsheetml/2010/11/ac" url="P:\DRCAM\DRCAM EM\Site internet Gérédis\DTR\"/>
    </mc:Choice>
  </mc:AlternateContent>
  <xr:revisionPtr revIDLastSave="0" documentId="13_ncr:1_{673402A4-2DBD-4EFC-9676-40CA70851153}" xr6:coauthVersionLast="47" xr6:coauthVersionMax="47" xr10:uidLastSave="{00000000-0000-0000-0000-000000000000}"/>
  <bookViews>
    <workbookView xWindow="-108" yWindow="-108" windowWidth="23256" windowHeight="12456" xr2:uid="{00000000-000D-0000-FFFF-FFFF00000000}"/>
  </bookViews>
  <sheets>
    <sheet name="Liste DTR GÉRÉDIS" sheetId="1" r:id="rId1"/>
    <sheet name="Ecart DTR Enedis-Gérédis" sheetId="4" r:id="rId2"/>
    <sheet name="Pilotes documentations" sheetId="3" r:id="rId3"/>
    <sheet name="Données" sheetId="5" r:id="rId4"/>
  </sheets>
  <externalReferences>
    <externalReference r:id="rId5"/>
  </externalReferences>
  <definedNames>
    <definedName name="_xlnm._FilterDatabase" localSheetId="1" hidden="1">'Ecart DTR Enedis-Gérédis'!$A$1:$N$173</definedName>
    <definedName name="_xlnm._FilterDatabase" localSheetId="0" hidden="1">'Liste DTR GÉRÉDIS'!$A$2:$D$30</definedName>
    <definedName name="_xlnm._FilterDatabase" localSheetId="2" hidden="1">'Pilotes documentations'!$A$2:$J$132</definedName>
    <definedName name="dir">'[1]Etat DTR GÉRÉDIS'!$B$1:$B$5</definedName>
    <definedName name="OouN">'[1]Etat DTR GÉRÉDIS'!$A$1:$A$2</definedName>
    <definedName name="_xlnm.Print_Area" localSheetId="0">'Liste DTR GÉRÉDIS'!$A$1:$D$100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5" i="3" l="1"/>
  <c r="B75" i="3"/>
  <c r="C75" i="3"/>
  <c r="A76" i="3"/>
  <c r="B76" i="3"/>
  <c r="C76" i="3"/>
  <c r="A77" i="3"/>
  <c r="B77" i="3"/>
  <c r="C77" i="3"/>
  <c r="A78" i="3"/>
  <c r="B78" i="3"/>
  <c r="C78" i="3"/>
  <c r="A79" i="3"/>
  <c r="B79" i="3"/>
  <c r="C79" i="3"/>
  <c r="A80" i="3"/>
  <c r="B80" i="3"/>
  <c r="C80" i="3"/>
  <c r="A81" i="3"/>
  <c r="B81" i="3"/>
  <c r="C81" i="3"/>
  <c r="A82" i="3"/>
  <c r="B82" i="3"/>
  <c r="C82" i="3"/>
  <c r="A83" i="3"/>
  <c r="B83" i="3"/>
  <c r="C83" i="3"/>
  <c r="A84" i="3"/>
  <c r="B84" i="3"/>
  <c r="C84" i="3"/>
  <c r="A85" i="3"/>
  <c r="B85" i="3"/>
  <c r="C85" i="3"/>
  <c r="A86" i="3"/>
  <c r="B86" i="3"/>
  <c r="C86" i="3"/>
  <c r="A87" i="3"/>
  <c r="B87" i="3"/>
  <c r="C87" i="3"/>
  <c r="A88" i="3"/>
  <c r="B88" i="3"/>
  <c r="C88" i="3"/>
  <c r="A89" i="3"/>
  <c r="B89" i="3"/>
  <c r="C89" i="3"/>
  <c r="A90" i="3"/>
  <c r="B90" i="3"/>
  <c r="C90" i="3"/>
  <c r="A91" i="3"/>
  <c r="B91" i="3"/>
  <c r="C91" i="3"/>
  <c r="A92" i="3"/>
  <c r="B92" i="3"/>
  <c r="C92" i="3"/>
  <c r="A93" i="3"/>
  <c r="B93" i="3"/>
  <c r="C93" i="3"/>
  <c r="A94" i="3"/>
  <c r="B94" i="3"/>
  <c r="C94" i="3"/>
  <c r="A95" i="3"/>
  <c r="B95" i="3"/>
  <c r="C95" i="3"/>
  <c r="A96" i="3"/>
  <c r="B96" i="3"/>
  <c r="C96" i="3"/>
  <c r="A97" i="3"/>
  <c r="B97" i="3"/>
  <c r="C97" i="3"/>
  <c r="A98" i="3"/>
  <c r="B98" i="3"/>
  <c r="C98" i="3"/>
  <c r="A99" i="3"/>
  <c r="B99" i="3"/>
  <c r="C99" i="3"/>
  <c r="A100" i="3"/>
  <c r="B100" i="3"/>
  <c r="C100" i="3"/>
  <c r="A101" i="3"/>
  <c r="B101" i="3"/>
  <c r="C101" i="3"/>
  <c r="A102" i="3"/>
  <c r="B102" i="3"/>
  <c r="C102" i="3"/>
  <c r="A103" i="3"/>
  <c r="B103" i="3"/>
  <c r="C103" i="3"/>
  <c r="A104" i="3"/>
  <c r="B104" i="3"/>
  <c r="C104" i="3"/>
  <c r="A105" i="3"/>
  <c r="B105" i="3"/>
  <c r="C105" i="3"/>
  <c r="A106" i="3"/>
  <c r="B106" i="3"/>
  <c r="C106" i="3"/>
  <c r="A107" i="3"/>
  <c r="B107" i="3"/>
  <c r="C107" i="3"/>
  <c r="A108" i="3"/>
  <c r="B108" i="3"/>
  <c r="C108" i="3"/>
  <c r="A109" i="3"/>
  <c r="B109" i="3"/>
  <c r="C109" i="3"/>
  <c r="A110" i="3"/>
  <c r="B110" i="3"/>
  <c r="C110" i="3"/>
  <c r="A111" i="3"/>
  <c r="B111" i="3"/>
  <c r="C111" i="3"/>
  <c r="A112" i="3"/>
  <c r="B112" i="3"/>
  <c r="C112" i="3"/>
  <c r="A113" i="3"/>
  <c r="B113" i="3"/>
  <c r="C113" i="3"/>
  <c r="A114" i="3"/>
  <c r="B114" i="3"/>
  <c r="C114" i="3"/>
  <c r="A115" i="3"/>
  <c r="B115" i="3"/>
  <c r="C115" i="3"/>
  <c r="A116" i="3"/>
  <c r="B116" i="3"/>
  <c r="C116" i="3"/>
  <c r="A117" i="3"/>
  <c r="B117" i="3"/>
  <c r="C117" i="3"/>
  <c r="A118" i="3"/>
  <c r="B118" i="3"/>
  <c r="C118" i="3"/>
  <c r="A119" i="3"/>
  <c r="B119" i="3"/>
  <c r="C119" i="3"/>
  <c r="A120" i="3"/>
  <c r="B120" i="3"/>
  <c r="C120" i="3"/>
  <c r="A121" i="3"/>
  <c r="B121" i="3"/>
  <c r="C121" i="3"/>
  <c r="A122" i="3"/>
  <c r="B122" i="3"/>
  <c r="C122" i="3"/>
  <c r="A123" i="3"/>
  <c r="B123" i="3"/>
  <c r="C123" i="3"/>
  <c r="A124" i="3"/>
  <c r="B124" i="3"/>
  <c r="C124" i="3"/>
  <c r="A125" i="3"/>
  <c r="B125" i="3"/>
  <c r="C125" i="3"/>
  <c r="A126" i="3"/>
  <c r="B126" i="3"/>
  <c r="C126" i="3"/>
  <c r="A127" i="3"/>
  <c r="B127" i="3"/>
  <c r="C127" i="3"/>
  <c r="A128" i="3"/>
  <c r="B128" i="3"/>
  <c r="C128" i="3"/>
  <c r="A129" i="3"/>
  <c r="B129" i="3"/>
  <c r="C129" i="3"/>
  <c r="A130" i="3"/>
  <c r="B130" i="3"/>
  <c r="C130" i="3"/>
  <c r="A4" i="3" l="1"/>
  <c r="B32" i="3" l="1"/>
  <c r="B30" i="3"/>
  <c r="A48" i="3"/>
  <c r="B48" i="3"/>
  <c r="C48" i="3"/>
  <c r="A49" i="3"/>
  <c r="B49" i="3"/>
  <c r="C49" i="3"/>
  <c r="A50" i="3"/>
  <c r="B50" i="3"/>
  <c r="C50" i="3"/>
  <c r="A51" i="3"/>
  <c r="B51" i="3"/>
  <c r="C51" i="3"/>
  <c r="A52" i="3"/>
  <c r="B52" i="3"/>
  <c r="C52" i="3"/>
  <c r="A53" i="3"/>
  <c r="B53" i="3"/>
  <c r="C53" i="3"/>
  <c r="A54" i="3"/>
  <c r="B54" i="3"/>
  <c r="C54" i="3"/>
  <c r="A55" i="3"/>
  <c r="B55" i="3"/>
  <c r="C55" i="3"/>
  <c r="A56" i="3"/>
  <c r="B56" i="3"/>
  <c r="C56" i="3"/>
  <c r="A57" i="3"/>
  <c r="B57" i="3"/>
  <c r="C57" i="3"/>
  <c r="A58" i="3"/>
  <c r="B58" i="3"/>
  <c r="C58" i="3"/>
  <c r="A59" i="3"/>
  <c r="B59" i="3"/>
  <c r="C59" i="3"/>
  <c r="A60" i="3"/>
  <c r="B60" i="3"/>
  <c r="C60" i="3"/>
  <c r="A61" i="3"/>
  <c r="B61" i="3"/>
  <c r="C61" i="3"/>
  <c r="A62" i="3"/>
  <c r="B62" i="3"/>
  <c r="C62" i="3"/>
  <c r="A63" i="3"/>
  <c r="B63" i="3"/>
  <c r="C63" i="3"/>
  <c r="A64" i="3"/>
  <c r="B64" i="3"/>
  <c r="C64" i="3"/>
  <c r="A65" i="3"/>
  <c r="B65" i="3"/>
  <c r="C65" i="3"/>
  <c r="A66" i="3"/>
  <c r="B66" i="3"/>
  <c r="C66" i="3"/>
  <c r="A67" i="3"/>
  <c r="B67" i="3"/>
  <c r="C67" i="3"/>
  <c r="A68" i="3"/>
  <c r="B68" i="3"/>
  <c r="C68" i="3"/>
  <c r="A69" i="3"/>
  <c r="B69" i="3"/>
  <c r="C69" i="3"/>
  <c r="A70" i="3"/>
  <c r="B70" i="3"/>
  <c r="C70" i="3"/>
  <c r="A71" i="3"/>
  <c r="B71" i="3"/>
  <c r="C71" i="3"/>
  <c r="A72" i="3"/>
  <c r="B72" i="3"/>
  <c r="C72" i="3"/>
  <c r="A73" i="3"/>
  <c r="B73" i="3"/>
  <c r="C73" i="3"/>
  <c r="A74" i="3"/>
  <c r="B74" i="3"/>
  <c r="C74" i="3"/>
  <c r="C47" i="3"/>
  <c r="B47" i="3"/>
  <c r="A47" i="3"/>
  <c r="C46" i="3"/>
  <c r="B46" i="3"/>
  <c r="A46" i="3"/>
  <c r="A39" i="3"/>
  <c r="B39" i="3"/>
  <c r="C39" i="3"/>
  <c r="A40" i="3"/>
  <c r="B40" i="3"/>
  <c r="C40" i="3"/>
  <c r="A41" i="3"/>
  <c r="B41" i="3"/>
  <c r="C41" i="3"/>
  <c r="A42" i="3"/>
  <c r="B42" i="3"/>
  <c r="C42" i="3"/>
  <c r="A43" i="3"/>
  <c r="B43" i="3"/>
  <c r="C43" i="3"/>
  <c r="A44" i="3"/>
  <c r="B44" i="3"/>
  <c r="C44" i="3"/>
  <c r="A45" i="3"/>
  <c r="B45" i="3"/>
  <c r="C45" i="3"/>
  <c r="C38" i="3"/>
  <c r="B38" i="3"/>
  <c r="A38" i="3"/>
  <c r="A30" i="3"/>
  <c r="C30" i="3"/>
  <c r="A31" i="3"/>
  <c r="B31" i="3"/>
  <c r="C31" i="3"/>
  <c r="A32" i="3"/>
  <c r="C32" i="3"/>
  <c r="A33" i="3"/>
  <c r="B33" i="3"/>
  <c r="C33" i="3"/>
  <c r="A34" i="3"/>
  <c r="B34" i="3"/>
  <c r="C34" i="3"/>
  <c r="A35" i="3"/>
  <c r="B35" i="3"/>
  <c r="C35" i="3"/>
  <c r="A36" i="3"/>
  <c r="B36" i="3"/>
  <c r="C36" i="3"/>
  <c r="A37" i="3"/>
  <c r="B37" i="3"/>
  <c r="C37" i="3"/>
  <c r="C29" i="3"/>
  <c r="B29" i="3"/>
  <c r="A29" i="3"/>
  <c r="B4" i="3"/>
  <c r="C4" i="3"/>
  <c r="A5" i="3"/>
  <c r="B5" i="3"/>
  <c r="C5" i="3"/>
  <c r="A6" i="3"/>
  <c r="B6" i="3"/>
  <c r="C6" i="3"/>
  <c r="A7" i="3"/>
  <c r="B7" i="3"/>
  <c r="C7" i="3"/>
  <c r="A8" i="3"/>
  <c r="B8" i="3"/>
  <c r="C8" i="3"/>
  <c r="A9" i="3"/>
  <c r="B9" i="3"/>
  <c r="C9" i="3"/>
  <c r="A10" i="3"/>
  <c r="B10" i="3"/>
  <c r="C10" i="3"/>
  <c r="A11" i="3"/>
  <c r="B11" i="3"/>
  <c r="C11" i="3"/>
  <c r="A12" i="3"/>
  <c r="B12" i="3"/>
  <c r="C12" i="3"/>
  <c r="A13" i="3"/>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C24" i="3"/>
  <c r="A25" i="3"/>
  <c r="B25" i="3"/>
  <c r="C25" i="3"/>
  <c r="A26" i="3"/>
  <c r="B26" i="3"/>
  <c r="C26" i="3"/>
  <c r="A27" i="3"/>
  <c r="B27" i="3"/>
  <c r="C27" i="3"/>
  <c r="A28" i="3"/>
  <c r="B28" i="3"/>
  <c r="C28" i="3"/>
  <c r="A3" i="3" l="1"/>
  <c r="G3" i="3" l="1"/>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C3" i="3" l="1"/>
  <c r="B3" i="3" l="1"/>
</calcChain>
</file>

<file path=xl/sharedStrings.xml><?xml version="1.0" encoding="utf-8"?>
<sst xmlns="http://schemas.openxmlformats.org/spreadsheetml/2006/main" count="2237" uniqueCount="613">
  <si>
    <t>Référence GÉRÉDIS</t>
  </si>
  <si>
    <t>Version</t>
  </si>
  <si>
    <t>Date d'application</t>
  </si>
  <si>
    <t xml:space="preserve">                                                          Etat de la Documentation Technique de Référence de GÉRÉDIS</t>
  </si>
  <si>
    <t>D-R3-SU-105-7</t>
  </si>
  <si>
    <t>A</t>
  </si>
  <si>
    <t>D-R3-SU-106-14</t>
  </si>
  <si>
    <t>Modèle de PTF pour raccordement de production HTA</t>
  </si>
  <si>
    <t>D-R3-CON-102-15</t>
  </si>
  <si>
    <t>Chapitre Titre</t>
  </si>
  <si>
    <t>Chapitre titre</t>
  </si>
  <si>
    <t>référence Enedis</t>
  </si>
  <si>
    <t>date version
Enedis</t>
  </si>
  <si>
    <t>Pilote
Gérédis</t>
  </si>
  <si>
    <t>Doc besoin Gérédis</t>
  </si>
  <si>
    <t>doc existant Gérédis
(O ou N)</t>
  </si>
  <si>
    <t>n° ERQ Gérédis</t>
  </si>
  <si>
    <t>ERQ à jour
(O ou N)</t>
  </si>
  <si>
    <t>ERQ diffusé sur le site
(O ou N)</t>
  </si>
  <si>
    <t>commentaires si doc non retenu</t>
  </si>
  <si>
    <t>Document réalisé à inserer dans la nouvelle DTR du site</t>
  </si>
  <si>
    <t>Différences avec les notes ENEDIS</t>
  </si>
  <si>
    <t>Fait référence à d'autres documents GEREDIS</t>
  </si>
  <si>
    <t>A- L’installation de l’utilisateur et son raccordement</t>
  </si>
  <si>
    <t>A.1. Raccordement</t>
  </si>
  <si>
    <t>A.1.1. Etat de la réglementation</t>
  </si>
  <si>
    <t>A.1.2. Procédure de raccordement</t>
  </si>
  <si>
    <t>A.1.2.1 Calendrier et coordination</t>
  </si>
  <si>
    <t>Modèle de Pré-étude simple de raccordement pour une Installation individuelle au Réseau Public de Distribution HTA géré par Enedis</t>
  </si>
  <si>
    <t>Enedis-FOR-RES_03E</t>
  </si>
  <si>
    <t>Document supprimé le 29/06/2018</t>
  </si>
  <si>
    <t>DRCAM/DR</t>
  </si>
  <si>
    <t>Oui</t>
  </si>
  <si>
    <t>Non</t>
  </si>
  <si>
    <t>Non réalisé au 01/11/2019</t>
  </si>
  <si>
    <t>quelques cas à traiter</t>
  </si>
  <si>
    <t>Modèle de Pré-étude approfondie de raccordement pour une Installation de consommation individuelle au Réseau Public de Distribution HTA géré par Enedis</t>
  </si>
  <si>
    <t>Enedis-FOR-RES_04E</t>
  </si>
  <si>
    <t>pas de demande identifiée. Traitement au cas par cas</t>
  </si>
  <si>
    <t>Communication de données d’étude dans le cadre de la présentation d’une solution de raccordement d’une installation individuelle au réseau public de distribution géré par Enedis</t>
  </si>
  <si>
    <t>Enedis-NOI-RES_11E</t>
  </si>
  <si>
    <t>DI/DEPP</t>
  </si>
  <si>
    <t xml:space="preserve">A mettre sut le site </t>
  </si>
  <si>
    <t>Proposition de Raccordement d’un consommateur individuel au Réseau Public de Distribution géré par Enedis, pour une puissance inférieure ou égale à 36 kVA sans extension de réseau</t>
  </si>
  <si>
    <t>Enedis-FOR-RAC_16E</t>
  </si>
  <si>
    <t>un seul doc Gérédis conso ou prod avec ou sans extension</t>
  </si>
  <si>
    <t>Proposition de Raccordement d'un consommateur individuel au Réseau Public de Distribution géré par Enedis, pour une puissance inférieure ou égale à 36 kVA avec extension de réseau</t>
  </si>
  <si>
    <t>Enedis-FOR-RAC_17E</t>
  </si>
  <si>
    <t xml:space="preserve">Proposition de Raccordement individuel pour une Installation de Consommation BT de puissance supérieure à 36 kVA </t>
  </si>
  <si>
    <t xml:space="preserve">Enedis-FOR-RAC_20E </t>
  </si>
  <si>
    <t>D-R3-SU-106-20</t>
  </si>
  <si>
    <t xml:space="preserve"> à créer et mettre en forme/ fusionner avec condition financière D-R3-SU-106-16</t>
  </si>
  <si>
    <t xml:space="preserve">Modèle de Proposition Technique et Financière (PTF) pour le raccordement d’une Installation de production HTA au Réseau Public de distribution d’électricité HTA ne relevant pas d’un Schéma Régional de Raccordement au Réseau des Energies Renouvelables (SRRRER) </t>
  </si>
  <si>
    <t xml:space="preserve">Enedis-FOR-RES_13E </t>
  </si>
  <si>
    <t>un seul doc Gérédis si S3R ou non</t>
  </si>
  <si>
    <t xml:space="preserve">Modèle de Proposition Technique et Financière (PTF) pour le raccordement d’une Installation de production de puissance comprise entre 36 et 250 kVA au Réseau Public de Distribution d’Électricité Basse Tension ne relevant pas d’un Schéma Régional de Raccordement au Réseau des Energies Renouvelables (SRRRER) </t>
  </si>
  <si>
    <t xml:space="preserve">Enedis-FOR-RES_14E </t>
  </si>
  <si>
    <t>un seul doc Gérédis pour conso ou prod (S3R ou non)</t>
  </si>
  <si>
    <t xml:space="preserve">Proposition de Raccordement d'un Producteur individuel au Réseau Public de Distribution géré par Enedis, pour une puissance inférieure ou égale à 36 kVA sans extension de réseau </t>
  </si>
  <si>
    <t xml:space="preserve">Enedis-FOR-RAC_24E </t>
  </si>
  <si>
    <t xml:space="preserve">Proposition de Raccordement d'un Producteur individuel au Réseau Public de Distribution géré par Enedis, pour une puissance inférieure ou égale à 36 kVA avec extension de réseau </t>
  </si>
  <si>
    <t xml:space="preserve">Enedis-FOR-RAC_25E </t>
  </si>
  <si>
    <t>Document supprimé le 10/07/2018</t>
  </si>
  <si>
    <t xml:space="preserve">Modèle de Proposition de Raccordement individuel de puissance inférieure ou égale à 36 kVA dans un immeuble existant, au Réseau Public de Distribution BT géré par Enedis </t>
  </si>
  <si>
    <t xml:space="preserve">Enedis-FOR-RAC_11E </t>
  </si>
  <si>
    <t xml:space="preserve">Modèle de Proposition de Raccordement individuel pour une Installation de consommation en HTA de puissance supérieure à 250 kVA </t>
  </si>
  <si>
    <t xml:space="preserve">Enedis-FOR-RAC_19E </t>
  </si>
  <si>
    <t>D-R3-SU-106-22</t>
  </si>
  <si>
    <t>Modèle de Proposition de Raccordement d'un immeuble au Réseau Public de Distribution géré par Enedis, consommant en basse tension, sans extension de réseau</t>
  </si>
  <si>
    <t xml:space="preserve">Enedis-FOR-RAC_21E </t>
  </si>
  <si>
    <t>D-R3-CON-106-6</t>
  </si>
  <si>
    <t>un seul doc Gérédis pour lot, immeuble, ZA avec ou sans extension</t>
  </si>
  <si>
    <t>Modèle de Proposition de Raccordement d'un immeuble au Réseau Public de Distribution d'électricité géré par Enedis, consommant en basse tension, avec extension de réseau</t>
  </si>
  <si>
    <t>Enedis-FOR-RAC_30E</t>
  </si>
  <si>
    <t>Procédure de traitement des demandes de raccordement d’une Installation de consommation individuelle ou collective en BT de puissance supérieure à 36 kVA et en HTA, au Réseau Public de Distribution concédé à Enedis</t>
  </si>
  <si>
    <t>Enedis-PRO-RAC_14E</t>
  </si>
  <si>
    <t>D-R3-RTA-106-02</t>
  </si>
  <si>
    <t>uniquement individuel un seul doc Gérédis prod et conso</t>
  </si>
  <si>
    <t>Procédure de traitement des demandes de raccordement d’une Installation de consommation collective en BT de puissance supérieure à 36 kVA et en HTA, au Réseau Public de Distribution concédé à Enedis</t>
  </si>
  <si>
    <t>D-R3-RTA-106-3</t>
  </si>
  <si>
    <t>uniquement collectif</t>
  </si>
  <si>
    <t>Modèle de Proposition de Raccordement d'un lotissement, d'une zone d'aménagement ou d'une zone industrielle, au Réseau Public de Distribution d'électricité géré par Enedis</t>
  </si>
  <si>
    <t>Enedis-FOR-RAC_29E</t>
  </si>
  <si>
    <t xml:space="preserve">Modèle de Pré-étude simple de raccordement pour une Installation individuelle de Consommation d’une puissance supérieure à 36 kVA au Réseau Public de Distribution BT géré par Enedis </t>
  </si>
  <si>
    <t xml:space="preserve">Enedis-FOR-RES_22E </t>
  </si>
  <si>
    <t xml:space="preserve">Modèle de pré-étude approfondie pour le raccordement d’une Installation de production de puissance comprise entre 36 et 250 kVA au Réseau Public de Distribution d’Électricité Basse Tension ne relevant pas d’un Schéma Régional de Raccordement au Réseau des Energies Renouvelables (SRRRER) </t>
  </si>
  <si>
    <t xml:space="preserve">Enedis-FOR-RES_23E </t>
  </si>
  <si>
    <t>on se reprend sur le modele production ENR relevant d'un S3R</t>
  </si>
  <si>
    <t xml:space="preserve">Echéance des contrats d’achat « intégrés »Procédure de traitement </t>
  </si>
  <si>
    <t xml:space="preserve">Enedis-PRO-RES_58E </t>
  </si>
  <si>
    <t>DRCAM/DAC</t>
  </si>
  <si>
    <t>aucun producteur raccordé au réseau Gérédis avec ce type de contrat d'achat</t>
  </si>
  <si>
    <t xml:space="preserve">Modèle de Proposition Technique et Financière (PTF) pour le raccordement d’une Installation de Production HTA au Réseau Public de Distribution d’électricité HTA relevant d’un Schéma Régional de Raccordement au Réseau des Energies Renouvelables (SRRRER) </t>
  </si>
  <si>
    <t xml:space="preserve">Enedis-FOR-RES-24E </t>
  </si>
  <si>
    <t xml:space="preserve">Modèle de Proposition Technique et Financière (PTF) pour le raccordement d’une Installation de Production de puissance comprise entre 36 et 250 kVA au Réseau Public de Distribution d’Électricité Basse Tension relevant d’un Schéma Régional de Raccordement au Réseau des Energies Renouvelables (SRRRER) </t>
  </si>
  <si>
    <t xml:space="preserve">Enedis-FOR-RES_25E </t>
  </si>
  <si>
    <t>Conditions de raccordement des Installations de Production relevant d'un Schéma Régional de Raccordement au Réseau des Energies Renouvelables ou d'un volet géographique</t>
  </si>
  <si>
    <t xml:space="preserve">Enedis-PRO-RES_65E </t>
  </si>
  <si>
    <t>D-R3-RTA-106-01</t>
  </si>
  <si>
    <t xml:space="preserve">Modèle de Pré-étude simple pour le raccordement d’une Installation de Production au Réseau Public de Distribution d’électricité HTA relevant d’un Schéma Régional de Raccordement au Réseau des Energies Renouvelables (SRRRER) </t>
  </si>
  <si>
    <t xml:space="preserve">Enedis-FOR-RES_28E </t>
  </si>
  <si>
    <t>D-R3-SU-106-12</t>
  </si>
  <si>
    <t xml:space="preserve">Modèle de Pré-étude simple pour le raccordement d’une Installation de Production au Réseau Public de Distribution d’Électricité Basse Tension relevant d’un Schéma Régional de Raccordement au Réseau des Energies Renouvelables (SRRRER) </t>
  </si>
  <si>
    <t xml:space="preserve">Enedis-FOR-RES_29E </t>
  </si>
  <si>
    <t>à créer un seul doc Gérédis si S3R ou non</t>
  </si>
  <si>
    <t xml:space="preserve">Modèle de Pré-étude approfondie pour le raccordement d’une Installation de Production au Réseau Public de Distribution d’électricité HTA relevant d’un Schéma Régional de Raccordement au Réseau des Energies Renouvelables (SRRRER) </t>
  </si>
  <si>
    <t xml:space="preserve">Enedis-FOR-RES_30E </t>
  </si>
  <si>
    <t>D-R3-SU-106-13</t>
  </si>
  <si>
    <t xml:space="preserve">Modèle de Pré-étude approfondie pour le raccordement d’une Installation de Production au Réseau Public de Distribution d’Électricité Basse Tension relevant d’un Schéma Régional de Raccordement au Réseau des Energies Renouvelables (SRRRER) </t>
  </si>
  <si>
    <t xml:space="preserve">Enedis-FOR-RES_31E </t>
  </si>
  <si>
    <t>A créer</t>
  </si>
  <si>
    <t xml:space="preserve">Modèle de Pré-étude simple pour le raccordement d’une Installation de Production au Réseau Public de Distribution d’électricité HTA ne relevant pas d’un Schéma Régional de Raccordement au Réseau des Energies Renouvelables (SRRRER) </t>
  </si>
  <si>
    <t xml:space="preserve">Enedis-FOR-RES_32E </t>
  </si>
  <si>
    <t xml:space="preserve">Modèle de Pré-étude simple pour le raccordement d’une Installation de Production de puissance comprise entre 36 et 250 kVA au Réseau Public de Distribution d’Électricité Basse Tension ne relevant pas d’un Schéma Régional de Raccordement au Réseau des Energies Renouvelables (SRRRER) </t>
  </si>
  <si>
    <t xml:space="preserve">Enedis-FOR-RES_33E </t>
  </si>
  <si>
    <t xml:space="preserve">Modèle de Pré-étude approfondie pour le raccordement d’une Installation de Production au Réseau Public de Distribution d’électricité HTA ne relevant pas d’un Schéma Régional de Raccordement au Réseau des Energies Renouvelables (SRRRER) </t>
  </si>
  <si>
    <t xml:space="preserve">Enedis-FOR-RES_34E </t>
  </si>
  <si>
    <t>Procédure de traitement des demandes de raccordement d'une installation de production en BT de puissance supérieure à 36 kVA et en HTA, au réseau public de distribution géré par Enedis</t>
  </si>
  <si>
    <t>Enedis-PRO-RES_67E</t>
  </si>
  <si>
    <t>un seul doc Gérédis pour prod et conso</t>
  </si>
  <si>
    <t>Procédure de traitement des demandes de raccordement des Installations de Production en BT de puissance inférieure ou égale à 36 kVA au Réseau Public de Distribution géré par Enedis</t>
  </si>
  <si>
    <t>Enedis-PRO-RAC_20E</t>
  </si>
  <si>
    <t>D-R3-RTA-105-02</t>
  </si>
  <si>
    <t>Procédure de traitement des demandes de raccordement d'une Installation individuelle de Consommation ou de Consommation et de Production simultanée en BT de puissance inférieure ou égale à 36 kVA au Réseau Public de Distribution géré par Enedis</t>
  </si>
  <si>
    <t>Enedis-PRO-RAC_21E</t>
  </si>
  <si>
    <t>D-R3-RTA-105-01</t>
  </si>
  <si>
    <t>Procédure de traitement des demandes de raccordements provisoires courte durée au Réseau Public de Distribution géré par Enedis</t>
  </si>
  <si>
    <t>Enedis-PRO-RAC_22E</t>
  </si>
  <si>
    <t>D-R3-SU-105-17</t>
  </si>
  <si>
    <t>Procédure de traitement des demandes de raccordement provisoires longue durée au Réseau Public de Distribution géré par Enedis</t>
  </si>
  <si>
    <t>Enedis-PRO-RAC_23E</t>
  </si>
  <si>
    <t>D-R3-SU-105-18</t>
  </si>
  <si>
    <t>Conditions de raccordement des Installations de stockage</t>
  </si>
  <si>
    <t>Enedis-PRO-RES_78E</t>
  </si>
  <si>
    <t>Procédure de traitement des raccordements issus du schéma d’ensemble du réseau de transport public du Grand Paris défini dans le décret n°2011-1011 du 24 août 2011 pris en application de la loi n°2010-597 du 3 juin 2010</t>
  </si>
  <si>
    <t>Enedis-PRO-RAC_24E</t>
  </si>
  <si>
    <t>Proposition de Raccordement d'un Producteur individuel au Réseau inférieure ou égale à 36 kVA – Conditions générales</t>
  </si>
  <si>
    <t>Enedis-FOR-RAC_46E</t>
  </si>
  <si>
    <t>Modèle de proposition de raccordement avant complétude du dossier pour le raccordement d’une Installation de Production HTA au Réseau Public de Distribution d’Électricité HTA relevant d’un Schéma Régional de Raccordement au Réseau des Energies Renouvelables (SRRRER)</t>
  </si>
  <si>
    <t>Enedis-FOR-RES_46E</t>
  </si>
  <si>
    <t>Modèle de proposition de raccordement avant complétude du dossier pour le raccordement d’une Installation de Production HTA au Réseau Public de Distribution d’Électricité HTA ne relevant pas d’un Schéma Régional de Raccordement au Réseau des Energies Renouvelables (SRRRER)</t>
  </si>
  <si>
    <t>Enedis-FOR-RES_47E</t>
  </si>
  <si>
    <t>Modèle de proposition de raccordement avant complétude du dossier pour le raccordement d’une Installation de Production BT, de puissance comprise entre 36 et 250 kVA, au Réseau Public de Distribution d’Électricité Basse Tension relevant d’un Schéma Régional de Raccordement au Réseau des Energies Renouvelables (SRRRER)</t>
  </si>
  <si>
    <t>Enedis-FOR-RES_48E</t>
  </si>
  <si>
    <t>Modèle de proposition de raccordement avant complétude du dossier pour le raccordement d’une Installation de Production BT, de puissance comprise entre 36 et 250 kVA, au Réseau Public de Distribution d’Électricité Basse Tension ne relevant pas d’un Schéma Régional de Raccordement au Réseau des Energies Renouvelables (SRRRER)</t>
  </si>
  <si>
    <t>Enedis-FOR-RES_49E</t>
  </si>
  <si>
    <t>Modèle de Proposition de Raccordement Avant Complétude pour une Installation individuelle de Consommation BT de puissance supérieure à 36 kVA</t>
  </si>
  <si>
    <t>Enedis-FOR-RAC_47E</t>
  </si>
  <si>
    <t>Modèle de Proposition de Raccordement Avant Complétude d’une Installation Collective au réseau public de Distribution gérée par Enedis</t>
  </si>
  <si>
    <t>Enedis-FOR-RAC_48E</t>
  </si>
  <si>
    <t>Modèle de Proposition de Raccordement Avant Complétude d'une Installation individuelle de consommation en HTA de puissance supérieure à 250 kVA</t>
  </si>
  <si>
    <t>Enedis-FOR-RAC_49E</t>
  </si>
  <si>
    <t>Procédure de traitement des raccordements issus du schéma d’ensemble des sites dédiés aux Jeux Olympiques et Paralympiques 2024 en application de la loi n° 2018-202 du 26 mars 2018 relative à l’organisation des jeux Olympiques et Paralympiques de 2024</t>
  </si>
  <si>
    <t>Enedis-PRO-RAC_026E</t>
  </si>
  <si>
    <t>A.1.2.2 Données à échanger</t>
  </si>
  <si>
    <t xml:space="preserve">Demande de raccordement d'une Installation de Consommation de puissance supérieure à 250 kVA au Réseau Public de Distribution HTA géré par Enedis </t>
  </si>
  <si>
    <t xml:space="preserve">Enedis-FOR-RAC_13E </t>
  </si>
  <si>
    <t>D-R3-SU-106-3</t>
  </si>
  <si>
    <t xml:space="preserve">Demande de raccordement d’une Installation de Consommation de puissance supérieure à 36 kVA, au Réseau Public de Distribution BT géré par Enedis </t>
  </si>
  <si>
    <t xml:space="preserve">Enedis-FOR-RAC_12E </t>
  </si>
  <si>
    <t>D-R3-SU-106-2</t>
  </si>
  <si>
    <t xml:space="preserve">Demande de raccordement individuel au Réseau Public de Distribution BT géré par Enedis pour une nouvelle Installation de Consommation d’électricité de puissance inférieure ou égale à 36 kVA </t>
  </si>
  <si>
    <t xml:space="preserve">Enedis-FOR-RAC_06E </t>
  </si>
  <si>
    <t>D-R3-SU-105-3</t>
  </si>
  <si>
    <t xml:space="preserve">Demande de raccordement d’un programme immobilier au Réseau Public de Distribution géré par Enedis </t>
  </si>
  <si>
    <t xml:space="preserve">Enedis-FOR-RAC_14E </t>
  </si>
  <si>
    <t>D-R3-SU-106-4</t>
  </si>
  <si>
    <t xml:space="preserve">Demande de raccordement d'une zone d'aménagement au Réseau Public de Distribution géré par Enedis </t>
  </si>
  <si>
    <t xml:space="preserve">Enedis-FOR-RAC_15E </t>
  </si>
  <si>
    <t xml:space="preserve">Demande de raccordement d'un petit immeuble, pour une consommation en BT, au Réseau Public de Distribution géré par Enedis </t>
  </si>
  <si>
    <t xml:space="preserve">Enedis-FOR-RAC_08E </t>
  </si>
  <si>
    <t xml:space="preserve">Modèle d’attestation de tenue en régime perturbé de tension et de fréquence dans le cadre du raccordement ou la modification substantielle, d'une Centrale de Production Pmax &gt; 5 MW, au Réseau Public de Distribution HTA exploité par Enedis </t>
  </si>
  <si>
    <t xml:space="preserve">Enedis-FOR-RES_15E </t>
  </si>
  <si>
    <t>D-R3-SU-106-10</t>
  </si>
  <si>
    <t xml:space="preserve">Demande de raccordement d’une installation de production injectant par onduleur et de puissance de raccordement inférieure ou égale à 36 kVA, au réseau public de distribution géré par Enedis </t>
  </si>
  <si>
    <t xml:space="preserve">Enedis-FOR-RAC_22E </t>
  </si>
  <si>
    <t>D-R3-SU-105-4</t>
  </si>
  <si>
    <t xml:space="preserve">Demande de raccordement d'une Installation de Production injectant sans onduleur et de puissance de raccordement ≤ 36 kVA, au Réseau Public de Distribution géré par Enedis </t>
  </si>
  <si>
    <t xml:space="preserve">Enedis-FOR-RAC_23E </t>
  </si>
  <si>
    <t>D-R3-SU-105-5</t>
  </si>
  <si>
    <t xml:space="preserve">Demande de Pré-étude pour le raccordement d’un programme immobilier ou d'une zone d'aménagement au Réseau Public de Distribution géré par Enedis </t>
  </si>
  <si>
    <t xml:space="preserve">Enedis-FOR-RAC_07E </t>
  </si>
  <si>
    <t xml:space="preserve">Demande de raccordement individuel de puissance inférieure ou égale à 36 kVA dans un immeuble existant, au Réseau Public de Distribution BT géré par Enedis </t>
  </si>
  <si>
    <t xml:space="preserve">Enedis-FOR-RAC_09E </t>
  </si>
  <si>
    <t>Fiches de Collecte de renseignements pour une Pré-étude (simple ou approfondie) et pour une Offre de Raccordement, au Réseau Public de Distribution géré par Enedis, d’une Installation de Production photovoltaïque de puissance supérieure à 36 kVA</t>
  </si>
  <si>
    <t xml:space="preserve">Enedis-FOR-RES_18E </t>
  </si>
  <si>
    <t>D-R3-SU-106-5</t>
  </si>
  <si>
    <t xml:space="preserve">Fiches de Collecte de renseignements pour une Pré-étude (simple ou approfondie) et pour une Offre de Raccordement, au Réseau Public de Distribution géré par Enedis, d’une Installation de Production hors photovoltaïque de puissance supérieure à 36 kVA </t>
  </si>
  <si>
    <t xml:space="preserve">Enedis-FOR-RES_20E </t>
  </si>
  <si>
    <t>D-R3-SU-106-06</t>
  </si>
  <si>
    <t>ordre des annexes pas de raccordement indirect</t>
  </si>
  <si>
    <t xml:space="preserve">Mode d’emploi des Fiches de Collecte de renseignements pour une Pré-étude (simple ou approfondie) et pour une Offre de Raccordement, au Réseau Public de Distribution géré par Enedis, d'une Installation de Production de puissance supérieure à 36 kVA </t>
  </si>
  <si>
    <t xml:space="preserve">Enedis-OPE-RES_08E </t>
  </si>
  <si>
    <t>D-R3-SU-106-15</t>
  </si>
  <si>
    <t xml:space="preserve">Demande de modification de branchements individuels, suite à division ou regroupement de lots dans un immeuble existant </t>
  </si>
  <si>
    <t xml:space="preserve">Enedis-FOR-RAC_10E </t>
  </si>
  <si>
    <t xml:space="preserve">Demande de mise sous tension pour essai (MSTPE) d'une Installation de Consommation pour les segments C1 à C4 </t>
  </si>
  <si>
    <t xml:space="preserve">Enedis-FOR-RAC_41E </t>
  </si>
  <si>
    <t>D-R3-SU-103-21</t>
  </si>
  <si>
    <t>Document ok</t>
  </si>
  <si>
    <t xml:space="preserve">Demande de Pré-étude simple pour le raccordement d’une Installation de Consommation de puissance supérieure à 36 kVA, au Réseau Public de Distribution BT géré par Enedis </t>
  </si>
  <si>
    <t xml:space="preserve">Enedis-FOR-RAC_31E </t>
  </si>
  <si>
    <t>à créer</t>
  </si>
  <si>
    <t xml:space="preserve">Demande de Pré-étude simple ou approfondie pour le raccordement d’une Installation de Consommation de puissance supérieure à 250 kVA, au Réseau Public de Distribution HTA géré par Enedis </t>
  </si>
  <si>
    <t xml:space="preserve">Enedis-FOR-RAC_35E </t>
  </si>
  <si>
    <t xml:space="preserve">Enedis-FOR-CF_40E </t>
  </si>
  <si>
    <t>D-R3-SU-103-20</t>
  </si>
  <si>
    <t>Demande de raccordement au Réseau Public de Distribution géré par Enedis d’une nouvelle installation de consommation d’électricité associée à une installation de production, de puissances de raccordement inférieures ou égales à 36 kVA</t>
  </si>
  <si>
    <t>Enedis-FOR-RAC_36E</t>
  </si>
  <si>
    <t>A.1.2.3 Etudes et méthodes associées</t>
  </si>
  <si>
    <t xml:space="preserve">Liste des études à mener pour le raccordement d’un utilisateur HTA au Réseau Public de Distribution </t>
  </si>
  <si>
    <t xml:space="preserve">Enedis-NOI-RES_02E </t>
  </si>
  <si>
    <t>D-R1-RTA-01</t>
  </si>
  <si>
    <t xml:space="preserve">Etude de l'impact sur la tenue thermique et sur le plan de tension des Ouvrages en réseau pour le Raccordement d'une production décentralisée en HTA </t>
  </si>
  <si>
    <t xml:space="preserve">Enedis-PRO-RES_05E </t>
  </si>
  <si>
    <t>D-R1-RTA-02</t>
  </si>
  <si>
    <t>La DEPP fait le choix de s'écarter légèrement de la note ENEDIS afin de favoriser le mode de régulation Q=f(U)</t>
  </si>
  <si>
    <t xml:space="preserve">Étude de l’impact sur la tenue thermique, la tension et le comptage dans les Postes Sources pour le raccordement d’une production décentralisée en HTA </t>
  </si>
  <si>
    <t xml:space="preserve">Enedis-PRO-RES_06E </t>
  </si>
  <si>
    <t>D-R1-RTA-03</t>
  </si>
  <si>
    <t xml:space="preserve">Étude de tenue aux courants de court circuit pour le raccordement d’une production décentralisée en HTA </t>
  </si>
  <si>
    <t xml:space="preserve">Enedis-PRO-RES_07E </t>
  </si>
  <si>
    <t>D-R1-RTA-04</t>
  </si>
  <si>
    <t xml:space="preserve">Étude de tenue aux courants de court circuit pour le raccordement d’une production décentralisée en HTA - Analyse de risque </t>
  </si>
  <si>
    <t xml:space="preserve">Enedis-PRO-RES_08E </t>
  </si>
  <si>
    <t>D-R1-RTA-5</t>
  </si>
  <si>
    <t xml:space="preserve">Étude de l’impact sur le plan de protection du raccordement d’une production décentralisée en HTA </t>
  </si>
  <si>
    <t xml:space="preserve">Enedis-PRO-RES_09E </t>
  </si>
  <si>
    <t>D-R1-RTA-6</t>
  </si>
  <si>
    <t xml:space="preserve">Étude de la protection de découplage pour le raccordement d’une production décentralisée en HTA </t>
  </si>
  <si>
    <t xml:space="preserve">Enedis-PRO-RES_10E </t>
  </si>
  <si>
    <t xml:space="preserve">D-R1-RTA-17 </t>
  </si>
  <si>
    <t xml:space="preserve">Étude de l’impact sur la transmission tarifaire pour le raccordement d’une production décentralisée en HTA </t>
  </si>
  <si>
    <t xml:space="preserve">Enedis-PRO-RES_11E </t>
  </si>
  <si>
    <t>D-R1-RTA-7</t>
  </si>
  <si>
    <t xml:space="preserve">Étude des variations rapides de tension pour le raccordement d’une production décentralisée en HTA </t>
  </si>
  <si>
    <t xml:space="preserve">Enedis-PRO-RES_12E </t>
  </si>
  <si>
    <t>D-R1-RTA-19</t>
  </si>
  <si>
    <t>A mettre sut le site (rattacher au raccordemnt producteur)</t>
  </si>
  <si>
    <t xml:space="preserve">Étude des émissions harmoniques pour le raccordement d’une production décentralisée en HTA </t>
  </si>
  <si>
    <t xml:space="preserve">Enedis-PRO-RES_13E </t>
  </si>
  <si>
    <t>D-R1-RTA-8</t>
  </si>
  <si>
    <t xml:space="preserve">Mise en place du Dispositif d’Échange d’Informations d’Exploitation pour le raccordement d’une production décentralisée en HTA </t>
  </si>
  <si>
    <t xml:space="preserve">Enedis-PRO-RES_14E </t>
  </si>
  <si>
    <t>D-R1-RTA-11</t>
  </si>
  <si>
    <t>D-R1-RTA-10</t>
  </si>
  <si>
    <t xml:space="preserve">Principes d’étude et de développement du réseau pour le raccordement des clients consommateurs et producteurs BT </t>
  </si>
  <si>
    <t xml:space="preserve">Enedis-PRO-RES_43E </t>
  </si>
  <si>
    <t>D-R1-RTA-14</t>
  </si>
  <si>
    <t>La DEPP a adapté cette note aux règles de conception retenues entre la DEPP-DER-DT</t>
  </si>
  <si>
    <t xml:space="preserve">Principes d'étude et règles techniques pour le raccordement au Réseau Public de Distribution géré par Enedis d'une Installation de Consommation en HTA </t>
  </si>
  <si>
    <t xml:space="preserve">Enedis-PRO-RES_50E </t>
  </si>
  <si>
    <t>D-R1-RTA-13</t>
  </si>
  <si>
    <t>A,3,2,2 (annexe 3) quelques retouches (images + renvoi)</t>
  </si>
  <si>
    <t xml:space="preserve">Règles d’établissement des Schémas de comptage et de Raccordement au Réseau Public de Distribution des Sites de production HTA et BT de puissance comprise entre 36 et 250 kVA </t>
  </si>
  <si>
    <t xml:space="preserve">Enedis-NOI-RES_46E </t>
  </si>
  <si>
    <t>DER</t>
  </si>
  <si>
    <t>D-R2-RTA-4</t>
  </si>
  <si>
    <t xml:space="preserve">Principe et conditions de mise en oeuvre d’une régulation locale de puissance réactive pour les Installations de Production raccordées au Réseau Public de Distribution HTA </t>
  </si>
  <si>
    <t xml:space="preserve">Enedis-NOI-RES_60E </t>
  </si>
  <si>
    <t>D-R1-RTA-09</t>
  </si>
  <si>
    <t>Modalités du contrôle de performance des installations de production raccordées en haute tension (HTA) au réseau public de distribution géré par GEREDIS Deux-Sèvres</t>
  </si>
  <si>
    <t>Enedis PRO-RES-64E</t>
  </si>
  <si>
    <t>D-R1-RTA-18</t>
  </si>
  <si>
    <t>Préconisation d'étude dans la zones à caractères environnementales</t>
  </si>
  <si>
    <t>Pas de document chez Enedis</t>
  </si>
  <si>
    <t>D-R1-RTA-15</t>
  </si>
  <si>
    <t>A.1.3. Cahier des charges fonctionnel</t>
  </si>
  <si>
    <t xml:space="preserve">Documentation Technique de Référence - Comptage </t>
  </si>
  <si>
    <t xml:space="preserve">Enedis-NOI-CPT_01E </t>
  </si>
  <si>
    <t>D-R2-RTA-3</t>
  </si>
  <si>
    <t xml:space="preserve">Sorties de télé-information client des appareils de comptage électroniques utilisés par Enedis </t>
  </si>
  <si>
    <t xml:space="preserve">Enedis-NOI-CPT_02E </t>
  </si>
  <si>
    <t>A traiter par G.MADIER avec appui A.MORAND</t>
  </si>
  <si>
    <t xml:space="preserve">Télé-relevé par liaison téléphonique RTC des appareils de comptage de type « Compteur Jaune Electronique » </t>
  </si>
  <si>
    <t xml:space="preserve">Enedis-NOI-CPT_03E </t>
  </si>
  <si>
    <t>Fin du RTC</t>
  </si>
  <si>
    <t xml:space="preserve">Télé-relevé par liaison téléphonique RTC des appareils de comptage de type « Compteur Vert Electronique » </t>
  </si>
  <si>
    <t xml:space="preserve">Enedis-NOI-CPT_04E </t>
  </si>
  <si>
    <t xml:space="preserve">Télé-relevé par liaison téléphonique RTC des appareils de comptage de type « Interface Clientèle Emeraude à deux quadrants » </t>
  </si>
  <si>
    <t xml:space="preserve">Enedis-NOI-CPT_05E </t>
  </si>
  <si>
    <t xml:space="preserve">Cahier des Charges fonctionnel de la qualimétrie </t>
  </si>
  <si>
    <t xml:space="preserve">Enedis-NOI-RES_12E </t>
  </si>
  <si>
    <t xml:space="preserve">Protections des installations de production raccordées au réseau public de distribution </t>
  </si>
  <si>
    <t xml:space="preserve">Enedis-NOI-RES_13E </t>
  </si>
  <si>
    <t xml:space="preserve">Présentation du Dispositif d’Échange d’Informations d’Exploitation (DÉIE) entre Enedis et un Site Producteur raccordé en HTA sur le Réseau Public de Distribution </t>
  </si>
  <si>
    <t xml:space="preserve">Enedis-NOI-RES_14E </t>
  </si>
  <si>
    <t xml:space="preserve">Accès aux borniers-client des comptages utilisés par Enedis </t>
  </si>
  <si>
    <t xml:space="preserve">Enedis-NOI-CPT_19E </t>
  </si>
  <si>
    <t xml:space="preserve">Informations disponibles à l’affichage des appareils de comptage de type « Interface Clientèle Emeraude à quatre quadrants » </t>
  </si>
  <si>
    <t xml:space="preserve">Enedis-NOI-CPT_23E </t>
  </si>
  <si>
    <t>Remplacement ICE par Saphir</t>
  </si>
  <si>
    <t xml:space="preserve">Télé-relevé par liaison téléphonique RTC des appareils de comptage de type « Interface Clientèle Emeraude à quatre quadrants » </t>
  </si>
  <si>
    <t xml:space="preserve">Enedis-NOI-CPT_16E </t>
  </si>
  <si>
    <t xml:space="preserve">Télé-relevé par liaison téléphonique RTC et GSM des appareils de comptage de type « PME-PMI » </t>
  </si>
  <si>
    <t xml:space="preserve">Enedis-NOI-CPT_36E </t>
  </si>
  <si>
    <t>Fin du RTC et remplacement GSM par GPRS : attendre IBIS</t>
  </si>
  <si>
    <t xml:space="preserve">Sorties de télé-information client des appareils de comptage Linky utilisés en généralisation par Enedis </t>
  </si>
  <si>
    <t xml:space="preserve">Enedis-NOI-CPT_54E </t>
  </si>
  <si>
    <t xml:space="preserve">Télé-relevé des appareils de comptage de type "SAPHIR" </t>
  </si>
  <si>
    <t xml:space="preserve">Enedis-NOI-CPT_56E </t>
  </si>
  <si>
    <t>A.1.4 Modèles de contrats et de conventions</t>
  </si>
  <si>
    <t xml:space="preserve">Modèle de Convention de Raccordement au Réseau Public de Distribution HTA d’une Installation de Consommation électrique.
Conditions Générales </t>
  </si>
  <si>
    <t xml:space="preserve">Enedis-FOR-RES_10E </t>
  </si>
  <si>
    <t>Voir avec DR</t>
  </si>
  <si>
    <t xml:space="preserve">Modèle de Convention de Raccordement au Réseau Public de Distribution HTA d'une Installation de Consommation d'énergie électrique.
Conditions Particulières </t>
  </si>
  <si>
    <t xml:space="preserve">Enedis-FOR-RES_36E </t>
  </si>
  <si>
    <t>Doublon avec la ligne 114</t>
  </si>
  <si>
    <t xml:space="preserve">Modèle de Convention d’Exploitation pour un Site de production raccordé au Réseau Public de Distribution HTA
Conditions générales </t>
  </si>
  <si>
    <t xml:space="preserve">Enedis-FOR-RES_11E </t>
  </si>
  <si>
    <t>D-R2-CON-1</t>
  </si>
  <si>
    <t xml:space="preserve">Modèle de convention d'exploitation pour un site de production raccordé au Réseau Public de Distribution HTA
Conditions particulières </t>
  </si>
  <si>
    <t xml:space="preserve">Enedis-FOR-RES_43E </t>
  </si>
  <si>
    <t>D-R2-CON-2</t>
  </si>
  <si>
    <t xml:space="preserve">Contrat d’accès au Réseau Public de Distribution pour une Installation de Production raccordée en HTA
Conditions Générales </t>
  </si>
  <si>
    <t xml:space="preserve">Enedis-FOR-CF_13E </t>
  </si>
  <si>
    <t>D-R3-CON-102-7</t>
  </si>
  <si>
    <t>Modèle de Contrat d’accès au Réseau Public de Distribution pour une Installation de Production raccordée en HTA
Conditions Particulières</t>
  </si>
  <si>
    <t>Enedis-FOR-CF_16E</t>
  </si>
  <si>
    <t>D-R3-CON-102-8</t>
  </si>
  <si>
    <t xml:space="preserve">Contrat d’accès au Réseau Public de Distribution pour une installation de consommation raccordée en HTA.
Conditions générales </t>
  </si>
  <si>
    <t xml:space="preserve">Enedis-FOR-CF_09E </t>
  </si>
  <si>
    <t>D-R3-CON-102-12</t>
  </si>
  <si>
    <t>Modèle de contrat d'accès en soutirage pour un site de consommation raccordé au Réseau Public de Distribution HTA.
Conditions particulières et avenants</t>
  </si>
  <si>
    <t xml:space="preserve">Enedis-FOR-CF_28E </t>
  </si>
  <si>
    <t>D-R3-CON-102-13</t>
  </si>
  <si>
    <t xml:space="preserve">Contrat d’accès au Réseau Public de Distribution pour une installation de consommation de puissance supérieure à 36 kVA raccordée en basse tension. Conditions générales </t>
  </si>
  <si>
    <t xml:space="preserve">Enedis-FOR-CF_10E </t>
  </si>
  <si>
    <t>D-R3-CON-102-19</t>
  </si>
  <si>
    <t xml:space="preserve">Modèle de Contrat d'accès en soutirage pour un site de consommation raccordé au Réseau Public de Distribution BT &gt; 36 KVA.
Conditions particulières et avenants </t>
  </si>
  <si>
    <t xml:space="preserve">Enedis-FOR-CF_30E </t>
  </si>
  <si>
    <t>D-R3-CON-102-20</t>
  </si>
  <si>
    <t xml:space="preserve">Modèle de Contrat d’accès au Réseau Public de Distribution pour une installation de consommation de puissance inférieure ou égale à 36 kVA raccordée en basse tension. Conditions générales </t>
  </si>
  <si>
    <t xml:space="preserve">Enedis-FOR-CF_11E </t>
  </si>
  <si>
    <t>D-R3-CON-102-21</t>
  </si>
  <si>
    <t xml:space="preserve">Modèle de Contrat d’Accès au Réseau Public de Distribution pour une installation de consommation de puissance souscrite inférieure ou égale à 36 kVA raccordée en basse tension Conditions Particulières </t>
  </si>
  <si>
    <t xml:space="preserve">Enedis-FOR-CF_31E </t>
  </si>
  <si>
    <t xml:space="preserve"> D-R3-CON-102-22  </t>
  </si>
  <si>
    <t xml:space="preserve">MODELE DE CONTRAT Enedis /&lt;Fournisseur&gt; relatif à l’accès au Réseau Public de Distribution, à son utilisation et à l’échange de données pour les Points de Connexion en Contrat Unique </t>
  </si>
  <si>
    <t xml:space="preserve">Enedis-FOR-CF_02E </t>
  </si>
  <si>
    <t>D-R3-CON-102-1</t>
  </si>
  <si>
    <t xml:space="preserve">Contrat d’accès au Réseau Public de Distribution pour une Installation de Production de puissance &gt; 36 kVA raccordée en basse tension.
Conditions Générales </t>
  </si>
  <si>
    <t xml:space="preserve">Enedis-FOR-CF_14E </t>
  </si>
  <si>
    <t xml:space="preserve">D-R3-CON-102-10 </t>
  </si>
  <si>
    <t xml:space="preserve">Modèle de contrat d’accès au Réseau Public de Distribution pour une Installation de Production de puissance &gt; 36 kVA raccordée en basse tension. Conditions Particulières </t>
  </si>
  <si>
    <t xml:space="preserve">Enedis-FOR-CF_17E </t>
  </si>
  <si>
    <t>D-R3-CON-102-11</t>
  </si>
  <si>
    <t xml:space="preserve">Modèle de Contrat de Raccordement, d’Accès et d’Exploitation (CRAE) pour une installation de production de puissance &lt; 36 kVA raccordée au réseau public de distribution basse tension. Conditions Générales </t>
  </si>
  <si>
    <t xml:space="preserve">Enedis-FOR-CF_15E </t>
  </si>
  <si>
    <t>D-R3-CON-102-14</t>
  </si>
  <si>
    <t xml:space="preserve">Modèle de Contrat de Raccordement, d’Accès et d’Exploitation (CRAE) pour une installation de production de puissance ≤ 36 kVA raccordée au Réseau Public de Distribution basse tension. Conditions Particulières </t>
  </si>
  <si>
    <t xml:space="preserve">Enedis-FOR-CF_25E </t>
  </si>
  <si>
    <t xml:space="preserve">Convention de raccordement individuel pour une installation de consommation en BT de puissance supérieure à 36 kVA.
Conditions Générales </t>
  </si>
  <si>
    <t xml:space="preserve">Enedis-FOR-RAC_18E </t>
  </si>
  <si>
    <t>Voir avec BGA</t>
  </si>
  <si>
    <t xml:space="preserve">Convention de raccordement individuel pour une installation de consommation en BT de puissance supérieure à 36 kVA.
Conditions Particulières </t>
  </si>
  <si>
    <t xml:space="preserve">Enedis-FOR-RAC_42E </t>
  </si>
  <si>
    <t xml:space="preserve">Modèle de Convention-cadre Raccordement Enedis / Fournisseur </t>
  </si>
  <si>
    <t xml:space="preserve">Enedis-FOR-RAC_01E </t>
  </si>
  <si>
    <t>?, DR ou DAC pertinence</t>
  </si>
  <si>
    <t xml:space="preserve">Modèle de Convention d’Exploitation pour une installation de consommation d'énergie électrique raccordée au Réseau Public de Distribution HTA. Conditions générales </t>
  </si>
  <si>
    <t xml:space="preserve">Enedis-FOR-RES_16E </t>
  </si>
  <si>
    <t>D-R2-CON-8</t>
  </si>
  <si>
    <t xml:space="preserve">Modèle de convention d'exploitation d'une installation de consommation d'énergie électrique raccordée au réseau public de distribution HTA Conditions particulières </t>
  </si>
  <si>
    <t xml:space="preserve">Enedis-FOR-RES_45E </t>
  </si>
  <si>
    <t>D-R2-CON-9</t>
  </si>
  <si>
    <t xml:space="preserve">Convention de raccordement au Réseau Public de Distribution BT d’une Installation de Production de puissance comprise entre 36 et 250 kVA Conditions Générales </t>
  </si>
  <si>
    <t xml:space="preserve">Enedis-FOR-RES_17E </t>
  </si>
  <si>
    <t xml:space="preserve">Modèle de Convention de Raccordement Directe au Réseau Public de Distribution BT d’une Installation de Production de puissance comprise entre 36 et 250 kVA relevant d’un Schéma Régional de Raccordement au Réseau des Énergies Renouvelables (SRRRER) Conditions Particulières </t>
  </si>
  <si>
    <t xml:space="preserve">Enedis-FOR-RES_37E </t>
  </si>
  <si>
    <t xml:space="preserve">Modèle de Convention de Raccordement Directe au Réseau Public de Distribution BT d’une Installation de Production de puissance comprise entre 36 et 250 kVA ne relevant pas d’un Schéma Régional de Raccordement au Réseau des Énergies Renouvelables(SRRRER) Conditions Particulières </t>
  </si>
  <si>
    <t xml:space="preserve">Enedis-FOR-RES_38E </t>
  </si>
  <si>
    <t xml:space="preserve">Modèle de Convention de Raccordement au Réseau Public de Distribution BT d’une Installation de Production de puissance comprise entre 36 et 250 kVA relevant d’un Schéma Régional de Raccordement au Réseau des Énergies Renouvelables (SRRRER) - Conditions Particulières </t>
  </si>
  <si>
    <t xml:space="preserve">Enedis-FOR-RES_39E </t>
  </si>
  <si>
    <t>D-R3-CON-106-01</t>
  </si>
  <si>
    <t>pas de distinction S3R ou pas</t>
  </si>
  <si>
    <t xml:space="preserve">Modèle de Convention de Raccordement au Réseau Public de Distribution BT d’une Installation de Production de puissance comprise entre 36 et 250 kVA ne relevant pas d’un Schéma Régional de Raccordement au Réseau des Énergies Renouvelables (SRRRER) Conditions Particulières </t>
  </si>
  <si>
    <t xml:space="preserve">Enedis-FOR-RES_40E </t>
  </si>
  <si>
    <t xml:space="preserve">Convention d’exploitation d’une installation de production d’énergie électrique de puissance supérieure à 36 kVA raccordée au réseau public de distribution Basse Tension Conditions Générales </t>
  </si>
  <si>
    <t xml:space="preserve">Enedis-FOR-RES_21E </t>
  </si>
  <si>
    <t>D-R2-CON-3</t>
  </si>
  <si>
    <t xml:space="preserve">Modèle de Convention d’exploitation d’une installation de production d’énergie électrique de puissance supérieure à 36 kVA raccordée au réseau public de distribution Basse Tension. Conditions Particulières. </t>
  </si>
  <si>
    <t xml:space="preserve">Enedis-FOR-RES_44E </t>
  </si>
  <si>
    <t>D-R2-CON-7</t>
  </si>
  <si>
    <t xml:space="preserve">Conditions Générales d’Accès et d’Utilisation du Réseau Public de Distribution HTA via une alimentation de secours pour un client disposant d’une alimentation principale HTB </t>
  </si>
  <si>
    <t xml:space="preserve">Enedis-FOR-CF_39E </t>
  </si>
  <si>
    <t>1 seul cas cimenterie calcia airvault</t>
  </si>
  <si>
    <t xml:space="preserve">Modèle de Convention Enedis / &lt; Fournisseur &gt; relative à la dématérialisation fiscale des factures d’acheminement </t>
  </si>
  <si>
    <t xml:space="preserve">Enedis-FOR-CF_42E </t>
  </si>
  <si>
    <t>le document sera retenu si une demande fournisseur se présente</t>
  </si>
  <si>
    <t xml:space="preserve">Modèle de contrat de transmission de données entre un responsable d’équilibre et Enedis dans le cadre de l’Accès Régulé à l’Electricité Nucléaire Historique </t>
  </si>
  <si>
    <t xml:space="preserve">Enedis-FOR-CF_43E </t>
  </si>
  <si>
    <t>DRCAM/MM</t>
  </si>
  <si>
    <t>Information qui pourrait être incluse dans le contrat GRD-RE. Aujourd'hui nous publions les données ARENH si le RE est connu par RTE comme RE bénéficiant de ce droit</t>
  </si>
  <si>
    <t xml:space="preserve">Convention de Raccordement au Réseau Public de Distribution HTA d’une Installation de Production d’énergie électrique. Conditions Générales </t>
  </si>
  <si>
    <t xml:space="preserve">Enedis-FOR-RES_35E </t>
  </si>
  <si>
    <t>D-R3-CON-106-2</t>
  </si>
  <si>
    <t xml:space="preserve">Modèle de Convention de Raccordement au Réseau Public de Distribution HTA d’une Installation de Production d’énergie électrique relevant d’un Schéma Régional de Raccordement au Réseau des Energies Renouvelables (SRRRER). Conditions Particulières </t>
  </si>
  <si>
    <t xml:space="preserve">Enedis-FOR-RES_41E </t>
  </si>
  <si>
    <t>D-R3-CON-106-3</t>
  </si>
  <si>
    <t xml:space="preserve">Modèle de Convention de Raccordement au Réseau Public de Distribution HTA d’une Installation de Production d’énergie électrique ne relevant pas d’un Schéma Régional de Raccordement au Réseau des Energies Renouvelables (SRRRER). Conditions Particulières </t>
  </si>
  <si>
    <t xml:space="preserve">Enedis-FOR-RES_42E </t>
  </si>
  <si>
    <t xml:space="preserve">Contrat d’Accès au Réseau de Distribution d’électricité (CARD) pour une Entreprise Locale de Distribution (ELD) – HTA Conditions Générales </t>
  </si>
  <si>
    <t xml:space="preserve">Enedis-FOR-CF_37E </t>
  </si>
  <si>
    <t>uniquement 3 contrats avec Enedis de rg 2</t>
  </si>
  <si>
    <t xml:space="preserve">Modèle de Contrat d’Accès au Réseau Public de Distribution d'électricité (CARD) pour une Entreprise Locale de Distribution (ELD) - HTA - Conditions Particulières et avenants </t>
  </si>
  <si>
    <t xml:space="preserve">Enedis-FOR-CF_35E </t>
  </si>
  <si>
    <t xml:space="preserve">Modèle de Convention d’Auto Consommation sans injection pour une Installation de Production de puissance inférieure ou égale à 36 kVA raccordée au Réseau Public de Distribution Basse Tension géré par Enedis </t>
  </si>
  <si>
    <t xml:space="preserve">Enedis-FOR-RAC_43E </t>
  </si>
  <si>
    <t>D-R3-CON-102-17</t>
  </si>
  <si>
    <t xml:space="preserve">Modèle de Convention Enedis / &lt;Fournisseur&gt; relative à la dématérialisation au format pdf signé RGS ** des factures d'acheminement </t>
  </si>
  <si>
    <t xml:space="preserve">Enedis-FOR-CF_47E </t>
  </si>
  <si>
    <t>A.1.5 Solutions techniques et matérielles de raccordement</t>
  </si>
  <si>
    <t xml:space="preserve">Catalogue des équipements utilisés par Enedis </t>
  </si>
  <si>
    <t xml:space="preserve">Enedis-NOI-RES_04E </t>
  </si>
  <si>
    <t>A voir et traiter dans le cadre de NORMATEC</t>
  </si>
  <si>
    <t xml:space="preserve">La qualification des fournisseurs de matériels de Réseaux de Distribution </t>
  </si>
  <si>
    <t xml:space="preserve">Enedis-NOI-RES_05E </t>
  </si>
  <si>
    <t>Matériels pour les raccordements au réseau public de distribution en basse tension d’enveloppes intégrant du matériel de branchement suivant la NF C 14-100 En puissance limitée jusqu’à 36 kVA</t>
  </si>
  <si>
    <t>Enedis-NOI-RES_077E</t>
  </si>
  <si>
    <t>Matériels pour les raccordements au réseau public de distribution en basse tension d’enveloppes intégrant du matériel de branchement suivant la NF C 14-100 en puissance surveillée de 37 kVA à 250 kVA</t>
  </si>
  <si>
    <t>Enedis-NOI-RES_078E</t>
  </si>
  <si>
    <t>Matériels pour réaliser une fonction de comptage additionnel en basse tension et règles d’intégration dans un mobilier ou une enveloppe. Matériels pour puissance jusqu’à 250 kVA en BT</t>
  </si>
  <si>
    <t>Enedis-NOI-RES_079E</t>
  </si>
  <si>
    <t>A.2. Installation de l’utilisateur en exploitation</t>
  </si>
  <si>
    <t xml:space="preserve">Délestage </t>
  </si>
  <si>
    <t xml:space="preserve">Enedis-NOI-RES_06E </t>
  </si>
  <si>
    <t>A traiter par J.MICLO</t>
  </si>
  <si>
    <t xml:space="preserve">Mise sous tension pour essai et mise en service Travaux dans les postes clients - Suppression du raccordement </t>
  </si>
  <si>
    <t xml:space="preserve">Enedis-PRO-RES_19E </t>
  </si>
  <si>
    <t xml:space="preserve">Procédure de traitement des mises sous tension pour essai (MSTPE) des Installations de Consommation des segments C1 à C4 </t>
  </si>
  <si>
    <t xml:space="preserve">Enedis-PRO-RAC_09E </t>
  </si>
  <si>
    <t xml:space="preserve">D-R3-SU-103-33 </t>
  </si>
  <si>
    <t xml:space="preserve">Modalités du contrôle de performances des Installations de Production raccordées en haute tension (HTA) au Réseau Public de Distribution géré par Enedis </t>
  </si>
  <si>
    <t xml:space="preserve">Enedis-PRO-RES_64E </t>
  </si>
  <si>
    <t>Document non visible sur intraqual</t>
  </si>
  <si>
    <t xml:space="preserve">Présentation du Dispositif de Coordination d’Exploitation entre Enedis et les Producteurs dont les Installations de Production sont raccordées en haute tension (HTA) au Réseau Public de Distribution géré par Enedis </t>
  </si>
  <si>
    <t xml:space="preserve">Enedis-NOI-RES_50E </t>
  </si>
  <si>
    <t>ERQ fusionné avec le D-GR1-RTA-10 dans le cadre de la très récente mis à jour faite par le GR1.</t>
  </si>
  <si>
    <t xml:space="preserve">Modalités de calcul du montant des indemnités contractuelles liées aux Indisponibilités du Réseau pour une Installation de Production raccordée en HTA </t>
  </si>
  <si>
    <t xml:space="preserve">Enedis-NOI-CF_49E </t>
  </si>
  <si>
    <t>Document à créer</t>
  </si>
  <si>
    <t>B- Les réseaux publics</t>
  </si>
  <si>
    <t>B.1. Description physique du réseau</t>
  </si>
  <si>
    <t>Description physique du Réseau Public de Distribution</t>
  </si>
  <si>
    <t>Enedis-NOI-RES_07E</t>
  </si>
  <si>
    <t>A reprendre car copié-collé Enedis non adapté</t>
  </si>
  <si>
    <t>B.1.2. Responsabilité d’équilibre</t>
  </si>
  <si>
    <t xml:space="preserve">Modèle de Contrat GRD-RE entre un Responsable d’Equilibre et Enedis </t>
  </si>
  <si>
    <t xml:space="preserve">Enedis-FOR-CF_04E </t>
  </si>
  <si>
    <t>D-R3-CON-102-3</t>
  </si>
  <si>
    <t xml:space="preserve">Formulaire de demande de contrat d’un Responsable d’Equilibre pour être actif sur le réseau Enedis </t>
  </si>
  <si>
    <t xml:space="preserve">Enedis-FOR-CF_05E </t>
  </si>
  <si>
    <t>Information disponible dans les annexes du GRD-RE</t>
  </si>
  <si>
    <t xml:space="preserve">FORMULAIRE D'INITIALISATION, DE SOUSCRIPTION OU DE MISE A JOUR DES PARAMETRES D'UN RESPONSABLE D'EQUILIBRE DANS LE SYSTEME D'INFORMATION D'Enedis </t>
  </si>
  <si>
    <t xml:space="preserve">Enedis-FOR-CF_06E </t>
  </si>
  <si>
    <t>Pas d'utilité à mon sens (GDR) Les MAJ de flux ou autre demande ne sont pas ainsi formalisées au vu des prestations RE.</t>
  </si>
  <si>
    <t xml:space="preserve">Modèle d’accord de rattachement au Périmètre-RPD du RE d’un Site de soutirage ayant conclu un contrat CARD avec Enedis </t>
  </si>
  <si>
    <t xml:space="preserve">Enedis-FOR-CF_07E </t>
  </si>
  <si>
    <t>D-R3-CON-102-18</t>
  </si>
  <si>
    <t>Accord de rattachement au périmètre-RPD d’un site d’injection pour lequel le RE est désigné dans un contrat CARD ou de service de décompte</t>
  </si>
  <si>
    <t xml:space="preserve">Enedis-FOR-CF_08E </t>
  </si>
  <si>
    <t>D-R3-CON-102-9</t>
  </si>
  <si>
    <t>B.2.4. Sécurité du Réseau</t>
  </si>
  <si>
    <t>Prescription de sécurité de l’Exploitant Enedis au donneur d’ordre (PSEDO)</t>
  </si>
  <si>
    <t>Enedis-NOI-RES_53E</t>
  </si>
  <si>
    <t>Définir qui traite ?</t>
  </si>
  <si>
    <t>C- Glossaire</t>
  </si>
  <si>
    <t>Glossaire du référentiel technique</t>
  </si>
  <si>
    <t>ERDF-NOI-RES_08E</t>
  </si>
  <si>
    <t>document supprimé le 01/06/2017</t>
  </si>
  <si>
    <t>Facultatif</t>
  </si>
  <si>
    <r>
      <t>Demande d'augmentation de puissance d'une Installation de Production photovoltaïque raccordée au Réseau Public de Distribution géré</t>
    </r>
    <r>
      <rPr>
        <sz val="10"/>
        <rFont val="Arial"/>
        <family val="2"/>
      </rPr>
      <t xml:space="preserve"> par Enedis,</t>
    </r>
    <r>
      <rPr>
        <sz val="10"/>
        <color rgb="FF000000"/>
        <rFont val="Arial"/>
        <family val="2"/>
      </rPr>
      <t xml:space="preserve"> de puissance de raccordement finale inférieure ou égale à 36 kVA </t>
    </r>
  </si>
  <si>
    <r>
      <t xml:space="preserve">décomposition en deux notes P2 </t>
    </r>
    <r>
      <rPr>
        <sz val="11"/>
        <color rgb="FFFF0000"/>
        <rFont val="Arial"/>
        <family val="2"/>
      </rPr>
      <t>(à basculer côté DME)</t>
    </r>
  </si>
  <si>
    <t>Pas d'ERQ</t>
  </si>
  <si>
    <t>Écart Enedis/Gérédis</t>
  </si>
  <si>
    <t>D-GR2–CON–004-1</t>
  </si>
  <si>
    <t>Convention de raccordement au réseau HTA d’une installation de production et/ou de consommation Version 29.4.2011 (conditions générales)</t>
  </si>
  <si>
    <t>B</t>
  </si>
  <si>
    <t>Conditions particulières et détails du devis C2-C3</t>
  </si>
  <si>
    <t>Convention lotissement travaux réalisés par Gérédis</t>
  </si>
  <si>
    <t>D-R3-RTA-106-2</t>
  </si>
  <si>
    <t xml:space="preserve">Procédures raccordements collectifs </t>
  </si>
  <si>
    <t>Condition de raccordement aux ouvrages du S3REnR</t>
  </si>
  <si>
    <t>D-R3-RTA-106-1</t>
  </si>
  <si>
    <t>Modèle type de pré-étude simple pour le raccordement au réseau HTA</t>
  </si>
  <si>
    <t>Modèle de pré-étude approfondie pour le raccordement au réseau HTA pour une installation de production</t>
  </si>
  <si>
    <t>D-R3-RTA-105-2</t>
  </si>
  <si>
    <t>Procédure de traitement des demandes de raccordement de consommation ou de consommation et de production simultanée en BT de puissance inférieure ou égale à 36 kVA, BT de puissance inférieure ou égale à 36 kVA, au réseau public de distribution géré par GÉRÉDIS DEUX-SÈVRES</t>
  </si>
  <si>
    <t>D-R3-RTA-105-1</t>
  </si>
  <si>
    <t>Demande de raccordement d'une installation de consommation de puissance supérieure à 250 kVA, auréseau public de distribution HTA géré par GÉRÉDIS Deux-Sèvres</t>
  </si>
  <si>
    <t>Demande de raccordement d’une installation de consommation de puissance supérieure à 36 kVA, au réseau public de distribution BT géré par GÉRÉDIS Deux-Sèvres</t>
  </si>
  <si>
    <t>Fiche de collecte pour une demande de raccordement individuel de puissance inférieure ou égale à 36 kVA</t>
  </si>
  <si>
    <t>Fiche de collecte pour une pré-étude ou demande de raccordement d'un programme immobiler au réseau public de distribution</t>
  </si>
  <si>
    <t>Fiches de collecte de renseignements pour une pré-étude (simple ou approfondie) et pour une offre de raccordement d’une installation de production photovoltaïque de puissance supérieure à 36 kVA</t>
  </si>
  <si>
    <t>D-R3-SU-106-6</t>
  </si>
  <si>
    <t>Fiches de collecte de renseignements pour une pré-étude (simple ou approfondie) et pour une offre de raccordement d’une installation de production hors photovoltaïque de puissance supérieure à 36 kVA</t>
  </si>
  <si>
    <t>Mode d'emploi des fiches de collecte de renseignements pour une pré étude (simple ou approfondie) et pour une offre de raccordement géré par GÉRÉDIS Deux-Sèvres, d'une installation de production de puissance supérieure à 36 kVA</t>
  </si>
  <si>
    <t>Demande de mise sous tension pour essai d’installations électriques de consommation des segments C1 à C4</t>
  </si>
  <si>
    <t>Formulaire d’augmentation de puissance pour une production photovoltaïque, de puissance de raccordement finale inférieure ou égale à 36 kVA</t>
  </si>
  <si>
    <t>D-R1-RTA-1</t>
  </si>
  <si>
    <t>Liste des études à mener pour le raccordement d’un utilisateur HTA aux réseaux publics de distribution</t>
  </si>
  <si>
    <t>Etude de tenue aux courants de court circuit pour le raccordement d’une production décentralisée en HTA</t>
  </si>
  <si>
    <t>Etude de tenue aux courants de court circuit pour le raccordement d'une production décentralisée en HTA 
Analyse de risque</t>
  </si>
  <si>
    <t>Etude de l'impact sur le plan de protection du raccordement d'une production décentralisée en HTA</t>
  </si>
  <si>
    <t>Etude de l'impact sur la transmission tarifaire pour le raccordement d'une production décentralisée en HTA</t>
  </si>
  <si>
    <t>Etude des variations rapides de tension pour le raccordement d'une production décentralisée en HTA</t>
  </si>
  <si>
    <t>Etude des émissions harmoniques pour le raccordement d'une production décentralisée en HTA</t>
  </si>
  <si>
    <t>Mise en place du Dispositif d’Échange d’Informations d’Exploitation pour le raccordement d’une production décentralisée en HTA</t>
  </si>
  <si>
    <t>C</t>
  </si>
  <si>
    <t>Règles d’établissement des schémas de comptage et de raccordement au réseau public de distribution des sites de production HTA et BT+ de puissance comprise entre 36 et 250 kVA</t>
  </si>
  <si>
    <t>Principe et conditions de mise en œuvre d’une régulation locale de puissance réactive pour les installations de production raccordées au réseau public</t>
  </si>
  <si>
    <t>Documentation Technique de Référence Comptage</t>
  </si>
  <si>
    <t>Modalité de contrôle de performances des installations de production accordées en haute tension (HTA) au réseau public de distribution géré par GEREDIS Deux-Sèvres</t>
  </si>
  <si>
    <t>02/072018</t>
  </si>
  <si>
    <t>H</t>
  </si>
  <si>
    <t>Contrat d’accès au Réseau Public de Distribution pour une Installation de Consommation raccordée en HTA CP</t>
  </si>
  <si>
    <t>Contrat d’accès au Réseau Public de Distribution pour une installation &gt; à 36 kVA raccordée en basse tension CG</t>
  </si>
  <si>
    <t>Contrat d'accès en soutirage pour un site de consommation raccordé au Réseau Public de Distribution BT &gt; 36 kVA CP</t>
  </si>
  <si>
    <t>Convention d’Exploitation pour une installation de consommation d'énergie électrique raccordée au Réseau Public de Distribution HTA CG</t>
  </si>
  <si>
    <t>Convention d'exploitation d'une installation de consommation raccordée au réseau public de distribution HTA CP</t>
  </si>
  <si>
    <t>D-R3-CON-106-1</t>
  </si>
  <si>
    <t>Convention de raccordement au Réseau Public de Distribution BT de puissance supérieure à 36 kVA d’une Installation de Production d’énergie électrique</t>
  </si>
  <si>
    <t>Convention d'exploitation d'une installation de production BT non perturbatrice d'une puissance supérieure à 36 kVA CG</t>
  </si>
  <si>
    <t>D</t>
  </si>
  <si>
    <t>Convention de Raccordement au Réseau Public de Distribution HTA d’une Installation de Production relevant d’un Schéma Régional de Raccordement au Réseau des Energies Renouvelables (SRRRER) CP</t>
  </si>
  <si>
    <t>Convention de raccordement au réseau HTA d’une installation de production et/ou de consommation Version 01.12.2018 (Conditions Générales)</t>
  </si>
  <si>
    <t>Procédure de traitement des mises sous tension pour essai (MSTPE) des installations de consommation des segments C1 à C4</t>
  </si>
  <si>
    <t>Contrat GRD-RE</t>
  </si>
  <si>
    <t>Accord de rattachement au périmètre RPD d'un site de soutirage pour lequel le RE est désigné dans un contrat CARD ou de service de décompte
Annexe E-FC1</t>
  </si>
  <si>
    <t>Accord de rattachement au périmètre RPD d'un site d'injection pour lequel le RE est désigné dans un contrat CARD ou de service de décompte
Annexe E-FC2</t>
  </si>
  <si>
    <t>Titre du document</t>
  </si>
  <si>
    <t>Pilote</t>
  </si>
  <si>
    <t>Movellan Alain</t>
  </si>
  <si>
    <t>Pelletier Anthony</t>
  </si>
  <si>
    <t>Perreau-Saussine Gaspard</t>
  </si>
  <si>
    <t>Miclo Julien</t>
  </si>
  <si>
    <t>Mise à jour</t>
  </si>
  <si>
    <t>Version actuelle sur le site</t>
  </si>
  <si>
    <t xml:space="preserve"> Conditions particulières et détails du devis C4-P3</t>
  </si>
  <si>
    <t>ERQ</t>
  </si>
  <si>
    <t>Action</t>
  </si>
  <si>
    <t>Numérotation site internet</t>
  </si>
  <si>
    <t>Contrat d’accès au Réseau Public de Distribution pour une Installation de production raccordée en HTA CP</t>
  </si>
  <si>
    <t>Contrat d’accès au Réseau Public de Distribution pour une Installation de production raccordée en HTA CG</t>
  </si>
  <si>
    <t>Contrat d’accès au Réseau Public de Distribution pour une Installation de Consommation raccordée en HTA CG</t>
  </si>
  <si>
    <t>Contrat GRD-Fournisseur (corps du contrat)</t>
  </si>
  <si>
    <t>D-R3-CON-106-02</t>
  </si>
  <si>
    <t>D-R3-CON-106-03</t>
  </si>
  <si>
    <t>Convention d'exploitation pour un site de production d'énergie électrique raccordé au réseau public de distribution HTA CG</t>
  </si>
  <si>
    <t>Convention d'exploitation pour un site de production d'énergie électrique raccordé au réseau public de distribution HTA CP</t>
  </si>
  <si>
    <t>Procédure de traitement des demandes de raccordement provisoire en BT pour une durée inférieure à 28 jours</t>
  </si>
  <si>
    <t>Procédure de traitement des demandes de raccordement provisoire en BT pour une durée supérieure à 28 jours</t>
  </si>
  <si>
    <t>Modèle d'attestation de tenue en régime perturbé de tension et de fréquence dans le cadre du raccordement ou de la modification substancielle d'une centrale de production Pmax &gt; 5 MW au réseau HTA de distribution exploité par GÉRÉDIS Deux-Sèvres</t>
  </si>
  <si>
    <t>Demande de raccordement d'une installation de production photovoltaïque de puissance de raccordement inférieure ou égale à 36 kVA au réseau public de distribution géré par GÉRÉDIS Deux-Sèvres</t>
  </si>
  <si>
    <t>Demande de raccordement d'une installation de production de raccordement inférieure ou égale à 36 kVA, hors photovoltaïque au réseau public de distribution géré par GÉRÉDIS Deux-Sèvres</t>
  </si>
  <si>
    <t>Etude de la protection de découplage pour le raccordement d'une production décentralisée en HTA</t>
  </si>
  <si>
    <t>Contrat d’Accès au Réseau Public de Distribution pour une installation inférieure ou égale à 36 kVA raccordée en basse tension CP</t>
  </si>
  <si>
    <t>Modèle de Contrat d’accès au Réseau Public de Distribution pour une installation inférieure ou égale à 36 kVA raccordée en basse tension CG</t>
  </si>
  <si>
    <t>Contrat d’accès en injection pour un site de production supérieure à 36 kVA raccordé au Réseau Public de Distribution BT CP</t>
  </si>
  <si>
    <t>Modèle de Contrat de Raccordement, d’Accès et d’Exploitation (CRAE) pour une installation inférieure à 36 kVA raccordée au réseau public de distribution basse tension CG</t>
  </si>
  <si>
    <t>Convention d'exploitation d'une installation de production BT non perturbatrice d'une puissance supérieure à 36 kVA CP</t>
  </si>
  <si>
    <t>Convention d’autoconsommation sans injection pour une Installation de production inférieure 36 kVA raccordée au Réseau Public de Distribution Basse Tension</t>
  </si>
  <si>
    <t>Contrat d’Accès au Réseau public de Distribution pour une installation production de puissance supérieure à 36 kVA raccordé en Basse Tension CG</t>
  </si>
  <si>
    <t>Procédure de traitement des productions inférieures à 36</t>
  </si>
  <si>
    <t>Etudes et méthodes associées</t>
  </si>
  <si>
    <t>Raccordement et méthodes associées</t>
  </si>
  <si>
    <t xml:space="preserve">Proposition technique et financière et Conditions particulières du devis  </t>
  </si>
  <si>
    <t>Cahier des charges fonctionnel</t>
  </si>
  <si>
    <t>Modèles de contrats et de conventions</t>
  </si>
  <si>
    <t>Modèle de Contrat de Raccordement, d’Accès et d’Exploitation (CRAE) pour une installation inférieure 36 kVA raccordée au réseau public de distribution basse tension CP</t>
  </si>
  <si>
    <t>D-R2-RTA-1</t>
  </si>
  <si>
    <t>F</t>
  </si>
  <si>
    <t>Documents relatifs aux projets d’autoconsommation collective</t>
  </si>
  <si>
    <t>Modèle de convention GÉRÉDIS - PMO relatif à une opération d'autoconsommation collective</t>
  </si>
  <si>
    <t>D-R3-CON-106-09</t>
  </si>
  <si>
    <t>D-R3-RTA-106-04</t>
  </si>
  <si>
    <t>Modalités de traitement des demandes d’opération d’autoconsommation collective</t>
  </si>
  <si>
    <t>Modalités de mise en oeuvre d'une opération d'autoconsommation collective</t>
  </si>
  <si>
    <t>D-R3-RTA-106-05</t>
  </si>
  <si>
    <t>D-R3-RTA-106-06</t>
  </si>
  <si>
    <t>Déclaration de mise en oeuvre d'une opération d'autoconsommation collective</t>
  </si>
  <si>
    <t>Documents (contrats et cahier des charges) relatifs à la réalisation par le mandataire des travaux de raccordement</t>
  </si>
  <si>
    <t>L.342-2 Contrat de mandat</t>
  </si>
  <si>
    <t>D-R3-SU-28</t>
  </si>
  <si>
    <t>L.342-2 CCTP Etudes</t>
  </si>
  <si>
    <t>D-R3-SU-29</t>
  </si>
  <si>
    <t xml:space="preserve"> L.342-2 CCTP Etudes de sol</t>
  </si>
  <si>
    <t>D-R3-SU-30</t>
  </si>
  <si>
    <t>L.342-2 CCTP IC-OL</t>
  </si>
  <si>
    <t>D-R3-SU-31</t>
  </si>
  <si>
    <t>L.342-2 CCTP RAT-HAP</t>
  </si>
  <si>
    <t>D-R3-SU-32</t>
  </si>
  <si>
    <t>L.342-2 CCTP Travaux</t>
  </si>
  <si>
    <t>D-R3-SU-33</t>
  </si>
  <si>
    <t>L.342-2 CCTP Forages Dirigés</t>
  </si>
  <si>
    <t>D-R3-SU-34</t>
  </si>
  <si>
    <t>L.342-2 Modèle de cahier des charges</t>
  </si>
  <si>
    <t>D-R3-SU-35</t>
  </si>
  <si>
    <t>D-R3-RTA-106-08</t>
  </si>
  <si>
    <t>Déploiement d’infrastructures collectives de recharge relevant du réseau public de distribution d’électricité dans les immeubles collectifs. Règles de calcul de la quote-part au titre de l’infrastructure collective</t>
  </si>
  <si>
    <t>15/032024</t>
  </si>
  <si>
    <t>Déploiement d’infrastructures collectives de recharge relevant du Réseau Public de Distribution d’électricité dans les immeubles collectifs à usage principal d’habitation :
Règles de dimensionnement, de raccordement et de déclenchement des travaux sur le Réseau Public de Distribution d’électricité géré par GEREDIS Deux-Sèvres</t>
  </si>
  <si>
    <t>D-R3-RTA-106-07</t>
  </si>
  <si>
    <t>01/07/2018 au 31/09/2025</t>
  </si>
  <si>
    <t>Procédure de traitement des demandes sup à 36 BT et HT  version A du 01/07/2018 au 30/09/2025 </t>
  </si>
  <si>
    <t>Procédure de traitement des demandes sup à 36 BT et HT version B- en vigueur </t>
  </si>
  <si>
    <t>D-R1-RTA-22</t>
  </si>
  <si>
    <t>Paramètres technico-économiques de référence</t>
  </si>
  <si>
    <t>D-R1-RTA-23</t>
  </si>
  <si>
    <t>Principes d’étude et règles techniques pour déterminer une solution technique de raccordement ou de modification du raccordement au Réseau Public de distribution géré par Gérédis</t>
  </si>
  <si>
    <t>D-R1-RTA-24</t>
  </si>
  <si>
    <t>Structure des réseaux et des ouvrages composant le Réseau Public de Distribution géré par Gérédis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</si>
</sst>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Arial"/>
      <family val="2"/>
    </font>
    <font>
      <sz val="11"/>
      <color rgb="FF000000"/>
      <name val="Calibri"/>
      <family val="2"/>
      <charset val="204"/>
    </font>
    <font>
      <sz val="11"/>
      <color theme="0"/>
      <name val="Calibri"/>
      <family val="2"/>
      <scheme val="minor"/>
    </font>
    <font>
      <sz val="10"/>
      <color rgb="FF000000"/>
      <name val="Calibri"/>
      <family val="2"/>
      <scheme val="minor"/>
    </font>
    <font>
      <sz val="11"/>
      <color theme="0"/>
      <name val="Arial"/>
      <family val="2"/>
    </font>
    <font>
      <b/>
      <sz val="11"/>
      <name val="Arial"/>
      <family val="2"/>
    </font>
    <font>
      <sz val="11"/>
      <color theme="1"/>
      <name val="Arial"/>
      <family val="2"/>
    </font>
    <font>
      <sz val="11"/>
      <color rgb="FFFF0000"/>
      <name val="Arial"/>
      <family val="2"/>
    </font>
    <font>
      <sz val="10"/>
      <color theme="1"/>
      <name val="Arial"/>
      <family val="2"/>
    </font>
    <font>
      <sz val="10"/>
      <color rgb="FF000000"/>
      <name val="Arial"/>
      <family val="2"/>
    </font>
    <font>
      <sz val="10"/>
      <color rgb="FFFF0000"/>
      <name val="Arial"/>
      <family val="2"/>
    </font>
    <font>
      <sz val="10"/>
      <name val="Arial"/>
      <family val="2"/>
    </font>
    <font>
      <sz val="14"/>
      <color theme="1"/>
      <name val="Arial"/>
      <family val="2"/>
    </font>
    <font>
      <b/>
      <sz val="11"/>
      <color theme="1"/>
      <name val="Arial"/>
      <family val="2"/>
    </font>
  </fonts>
  <fills count="11">
    <fill>
      <patternFill patternType="none"/>
    </fill>
    <fill>
      <patternFill patternType="gray125"/>
    </fill>
    <fill>
      <patternFill patternType="solid">
        <fgColor theme="4" tint="0.39997558519241921"/>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
      <patternFill patternType="solid">
        <fgColor rgb="FF92D050"/>
        <bgColor indexed="64"/>
      </patternFill>
    </fill>
  </fills>
  <borders count="47">
    <border>
      <left/>
      <right/>
      <top/>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style="thin">
        <color rgb="FF002060"/>
      </top>
      <bottom/>
      <diagonal/>
    </border>
    <border>
      <left style="thin">
        <color rgb="FF002060"/>
      </left>
      <right style="thin">
        <color rgb="FF002060"/>
      </right>
      <top style="thin">
        <color rgb="FF002060"/>
      </top>
      <bottom/>
      <diagonal/>
    </border>
    <border>
      <left style="thin">
        <color rgb="FF002060"/>
      </left>
      <right style="medium">
        <color rgb="FF002060"/>
      </right>
      <top style="thin">
        <color rgb="FF002060"/>
      </top>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medium">
        <color rgb="FF002060"/>
      </right>
      <top style="medium">
        <color rgb="FF002060"/>
      </top>
      <bottom style="medium">
        <color rgb="FF002060"/>
      </bottom>
      <diagonal/>
    </border>
    <border>
      <left style="medium">
        <color rgb="FF002060"/>
      </left>
      <right style="thin">
        <color rgb="FF002060"/>
      </right>
      <top style="medium">
        <color rgb="FF002060"/>
      </top>
      <bottom/>
      <diagonal/>
    </border>
    <border>
      <left style="thin">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rgb="FF002060"/>
      </left>
      <right/>
      <top style="thin">
        <color rgb="FF002060"/>
      </top>
      <bottom style="thin">
        <color rgb="FF002060"/>
      </bottom>
      <diagonal/>
    </border>
    <border>
      <left/>
      <right/>
      <top style="thin">
        <color rgb="FF002060"/>
      </top>
      <bottom style="thin">
        <color rgb="FF002060"/>
      </bottom>
      <diagonal/>
    </border>
    <border>
      <left/>
      <right style="medium">
        <color rgb="FF002060"/>
      </right>
      <top style="thin">
        <color rgb="FF002060"/>
      </top>
      <bottom style="thin">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style="thin">
        <color rgb="FF002060"/>
      </right>
      <top/>
      <bottom/>
      <diagonal/>
    </border>
    <border>
      <left style="thin">
        <color rgb="FF002060"/>
      </left>
      <right style="thin">
        <color rgb="FF002060"/>
      </right>
      <top/>
      <bottom/>
      <diagonal/>
    </border>
    <border>
      <left style="thin">
        <color rgb="FF002060"/>
      </left>
      <right style="medium">
        <color rgb="FF002060"/>
      </right>
      <top/>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right/>
      <top style="thin">
        <color rgb="FF002060"/>
      </top>
      <bottom/>
      <diagonal/>
    </border>
    <border>
      <left style="thin">
        <color indexed="64"/>
      </left>
      <right style="thin">
        <color indexed="64"/>
      </right>
      <top style="thin">
        <color indexed="64"/>
      </top>
      <bottom style="thin">
        <color indexed="64"/>
      </bottom>
      <diagonal/>
    </border>
    <border>
      <left style="medium">
        <color rgb="FF002060"/>
      </left>
      <right/>
      <top style="thin">
        <color rgb="FF002060"/>
      </top>
      <bottom/>
      <diagonal/>
    </border>
    <border>
      <left/>
      <right style="medium">
        <color rgb="FF002060"/>
      </right>
      <top style="thin">
        <color rgb="FF00206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2060"/>
      </left>
      <right/>
      <top/>
      <bottom/>
      <diagonal/>
    </border>
    <border>
      <left/>
      <right style="medium">
        <color rgb="FF002060"/>
      </right>
      <top/>
      <bottom/>
      <diagonal/>
    </border>
  </borders>
  <cellStyleXfs count="2">
    <xf numFmtId="0" fontId="0" fillId="0" borderId="0"/>
    <xf numFmtId="0" fontId="2" fillId="0" borderId="0"/>
  </cellStyleXfs>
  <cellXfs count="113">
    <xf numFmtId="0" fontId="0" fillId="0" borderId="0" xfId="0"/>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3" fillId="4" borderId="0" xfId="0" applyFont="1" applyFill="1" applyAlignment="1">
      <alignment vertical="center" wrapText="1"/>
    </xf>
    <xf numFmtId="0" fontId="0" fillId="0" borderId="0" xfId="0" applyAlignment="1">
      <alignment vertical="center"/>
    </xf>
    <xf numFmtId="0" fontId="5" fillId="4" borderId="0" xfId="0" applyFont="1" applyFill="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2" borderId="0" xfId="0" applyFont="1" applyFill="1" applyAlignment="1">
      <alignment horizontal="left" vertical="center" wrapText="1"/>
    </xf>
    <xf numFmtId="0" fontId="7" fillId="2" borderId="0" xfId="0" applyFont="1" applyFill="1" applyAlignment="1">
      <alignment vertical="center"/>
    </xf>
    <xf numFmtId="0" fontId="7" fillId="3" borderId="0" xfId="0" applyFont="1" applyFill="1" applyAlignment="1">
      <alignment horizontal="left" vertical="center" wrapText="1"/>
    </xf>
    <xf numFmtId="0" fontId="7" fillId="3" borderId="0" xfId="0" applyFont="1" applyFill="1" applyAlignment="1">
      <alignment vertical="center"/>
    </xf>
    <xf numFmtId="0" fontId="7" fillId="5" borderId="0" xfId="0" applyFont="1" applyFill="1" applyAlignment="1">
      <alignment horizontal="left" vertical="center" wrapText="1" indent="2"/>
    </xf>
    <xf numFmtId="0" fontId="7" fillId="5" borderId="0" xfId="0" applyFont="1" applyFill="1" applyAlignment="1">
      <alignment vertical="center"/>
    </xf>
    <xf numFmtId="0" fontId="7" fillId="8" borderId="0" xfId="0" applyFont="1" applyFill="1" applyAlignment="1">
      <alignment vertical="center" wrapText="1"/>
    </xf>
    <xf numFmtId="0" fontId="7" fillId="8" borderId="0" xfId="0" applyFont="1" applyFill="1" applyAlignment="1">
      <alignment vertical="center"/>
    </xf>
    <xf numFmtId="0" fontId="9" fillId="8" borderId="0" xfId="0" applyFont="1" applyFill="1" applyAlignment="1">
      <alignment vertical="center"/>
    </xf>
    <xf numFmtId="0" fontId="10" fillId="0" borderId="0" xfId="0" applyFont="1" applyAlignment="1">
      <alignment vertical="center" wrapText="1"/>
    </xf>
    <xf numFmtId="0" fontId="9" fillId="0" borderId="0" xfId="0" applyFont="1" applyAlignment="1">
      <alignment vertical="center"/>
    </xf>
    <xf numFmtId="0" fontId="7" fillId="0" borderId="0" xfId="0" applyFont="1" applyAlignment="1">
      <alignment vertical="center" wrapText="1"/>
    </xf>
    <xf numFmtId="0" fontId="7" fillId="7" borderId="0" xfId="0" applyFont="1" applyFill="1" applyAlignment="1">
      <alignment vertical="center"/>
    </xf>
    <xf numFmtId="0" fontId="10" fillId="7" borderId="0" xfId="0" applyFont="1" applyFill="1" applyAlignment="1">
      <alignment vertical="center" wrapText="1"/>
    </xf>
    <xf numFmtId="0" fontId="7" fillId="6" borderId="0" xfId="0" applyFont="1" applyFill="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3" borderId="0" xfId="0" applyFont="1" applyFill="1" applyAlignment="1">
      <alignment vertical="center" wrapText="1"/>
    </xf>
    <xf numFmtId="0" fontId="10" fillId="8" borderId="0" xfId="0" applyFont="1" applyFill="1" applyAlignment="1">
      <alignment vertical="center" wrapText="1"/>
    </xf>
    <xf numFmtId="0" fontId="10" fillId="7" borderId="0" xfId="0" applyFont="1" applyFill="1" applyAlignment="1">
      <alignment horizontal="left" vertical="center" wrapText="1"/>
    </xf>
    <xf numFmtId="0" fontId="7" fillId="7" borderId="0" xfId="0" applyFont="1" applyFill="1" applyAlignment="1">
      <alignment vertical="center" wrapText="1"/>
    </xf>
    <xf numFmtId="0" fontId="7" fillId="0" borderId="0" xfId="0" applyFont="1"/>
    <xf numFmtId="0" fontId="7" fillId="0" borderId="0" xfId="0" applyFont="1" applyAlignment="1">
      <alignment horizontal="center" vertical="center"/>
    </xf>
    <xf numFmtId="0" fontId="5" fillId="4" borderId="0" xfId="0" applyFont="1" applyFill="1" applyAlignment="1">
      <alignment horizontal="center" vertical="center" wrapText="1"/>
    </xf>
    <xf numFmtId="0" fontId="7" fillId="2" borderId="0" xfId="0" applyFont="1" applyFill="1" applyAlignment="1">
      <alignment horizontal="center" vertical="center"/>
    </xf>
    <xf numFmtId="0" fontId="7" fillId="3" borderId="0" xfId="0" applyFont="1" applyFill="1" applyAlignment="1">
      <alignment horizontal="center" vertical="center"/>
    </xf>
    <xf numFmtId="0" fontId="7" fillId="5" borderId="0" xfId="0" applyFont="1" applyFill="1" applyAlignment="1">
      <alignment horizontal="center" vertical="center"/>
    </xf>
    <xf numFmtId="14" fontId="8" fillId="8" borderId="0" xfId="0" applyNumberFormat="1" applyFont="1" applyFill="1" applyAlignment="1">
      <alignment horizontal="center" vertical="center" wrapText="1"/>
    </xf>
    <xf numFmtId="14" fontId="10" fillId="0" borderId="0" xfId="0" applyNumberFormat="1" applyFont="1" applyAlignment="1">
      <alignment horizontal="center" vertical="center" wrapText="1"/>
    </xf>
    <xf numFmtId="14" fontId="10" fillId="7" borderId="0" xfId="0" applyNumberFormat="1" applyFont="1" applyFill="1" applyAlignment="1">
      <alignment horizontal="center" vertical="center" wrapText="1"/>
    </xf>
    <xf numFmtId="14" fontId="11" fillId="8" borderId="0" xfId="0" applyNumberFormat="1" applyFont="1" applyFill="1" applyAlignment="1">
      <alignment horizontal="center" vertical="center" wrapText="1"/>
    </xf>
    <xf numFmtId="0" fontId="7" fillId="6" borderId="0" xfId="0" applyFont="1" applyFill="1" applyAlignment="1">
      <alignment horizontal="center" vertical="center"/>
    </xf>
    <xf numFmtId="0" fontId="7" fillId="3" borderId="0" xfId="0" applyFont="1" applyFill="1" applyAlignment="1">
      <alignment horizontal="center" vertical="center" wrapText="1"/>
    </xf>
    <xf numFmtId="14" fontId="4"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14" fontId="7" fillId="0" borderId="3" xfId="0" applyNumberFormat="1" applyFont="1" applyBorder="1" applyAlignment="1">
      <alignment horizontal="center" vertical="center"/>
    </xf>
    <xf numFmtId="0" fontId="7" fillId="0" borderId="2" xfId="0" applyFont="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14" fontId="7" fillId="0" borderId="6" xfId="0" applyNumberFormat="1" applyFont="1" applyBorder="1" applyAlignment="1">
      <alignment horizontal="center" vertical="center"/>
    </xf>
    <xf numFmtId="0" fontId="7" fillId="0" borderId="3" xfId="0" applyFont="1" applyBorder="1" applyAlignment="1">
      <alignment horizontal="center" vertical="center"/>
    </xf>
    <xf numFmtId="0" fontId="5" fillId="9" borderId="0" xfId="0" applyFont="1" applyFill="1" applyAlignment="1">
      <alignment vertical="center" wrapText="1"/>
    </xf>
    <xf numFmtId="0" fontId="0" fillId="0" borderId="0" xfId="0"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14"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14" fontId="7"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13" fillId="0" borderId="0" xfId="0" applyFont="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7" fillId="0" borderId="17"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8" xfId="0" applyBorder="1" applyProtection="1">
      <protection locked="0"/>
    </xf>
    <xf numFmtId="0" fontId="0" fillId="0" borderId="0" xfId="0" applyProtection="1">
      <protection locked="0"/>
    </xf>
    <xf numFmtId="0" fontId="7" fillId="0" borderId="24" xfId="0" applyFont="1" applyBorder="1" applyAlignment="1" applyProtection="1">
      <alignment horizontal="center" vertical="center"/>
      <protection locked="0"/>
    </xf>
    <xf numFmtId="0" fontId="7" fillId="0" borderId="18" xfId="0" applyFont="1" applyBorder="1" applyAlignment="1">
      <alignment horizontal="center" vertical="center"/>
    </xf>
    <xf numFmtId="14" fontId="7" fillId="0" borderId="19" xfId="0" applyNumberFormat="1" applyFont="1" applyBorder="1" applyAlignment="1">
      <alignment horizontal="center" vertical="center"/>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xf>
    <xf numFmtId="14" fontId="7" fillId="0" borderId="33" xfId="0" applyNumberFormat="1" applyFont="1" applyBorder="1" applyAlignment="1">
      <alignment horizontal="center" vertical="center"/>
    </xf>
    <xf numFmtId="0" fontId="7" fillId="0" borderId="35" xfId="0" applyFont="1" applyBorder="1" applyAlignment="1">
      <alignment horizontal="center" vertical="center"/>
    </xf>
    <xf numFmtId="14" fontId="7" fillId="0" borderId="36" xfId="0" applyNumberFormat="1" applyFont="1" applyBorder="1" applyAlignment="1">
      <alignment horizontal="center" vertical="center"/>
    </xf>
    <xf numFmtId="0" fontId="7" fillId="0" borderId="34"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38" xfId="0" applyFont="1" applyBorder="1" applyAlignment="1">
      <alignment horizontal="center" vertical="center"/>
    </xf>
    <xf numFmtId="0" fontId="7" fillId="0" borderId="41" xfId="0" applyFont="1" applyBorder="1" applyAlignment="1">
      <alignment horizontal="center" vertical="center"/>
    </xf>
    <xf numFmtId="14" fontId="7" fillId="0" borderId="22" xfId="0" applyNumberFormat="1"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14" fontId="7" fillId="0" borderId="44" xfId="0" applyNumberFormat="1" applyFont="1" applyBorder="1" applyAlignment="1">
      <alignment horizontal="center" vertical="center"/>
    </xf>
    <xf numFmtId="14" fontId="7" fillId="0" borderId="3" xfId="0" applyNumberFormat="1"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4" fillId="10" borderId="28" xfId="0" applyFont="1" applyFill="1" applyBorder="1" applyAlignment="1">
      <alignment horizontal="center" vertical="center" wrapText="1"/>
    </xf>
    <xf numFmtId="0" fontId="14" fillId="10" borderId="29"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0" borderId="28" xfId="0" applyFont="1" applyFill="1" applyBorder="1" applyAlignment="1">
      <alignment horizontal="center" vertical="center"/>
    </xf>
    <xf numFmtId="0" fontId="14" fillId="10" borderId="29" xfId="0" applyFont="1" applyFill="1" applyBorder="1" applyAlignment="1">
      <alignment horizontal="center" vertical="center"/>
    </xf>
    <xf numFmtId="0" fontId="14" fillId="10" borderId="30" xfId="0" applyFont="1" applyFill="1" applyBorder="1" applyAlignment="1">
      <alignment horizontal="center" vertical="center"/>
    </xf>
    <xf numFmtId="0" fontId="14" fillId="10" borderId="39" xfId="0" applyFont="1" applyFill="1" applyBorder="1" applyAlignment="1">
      <alignment horizontal="center" vertical="center" wrapText="1"/>
    </xf>
    <xf numFmtId="0" fontId="14" fillId="10" borderId="37" xfId="0" applyFont="1" applyFill="1" applyBorder="1" applyAlignment="1">
      <alignment horizontal="center" vertical="center" wrapText="1"/>
    </xf>
    <xf numFmtId="0" fontId="14" fillId="10" borderId="40" xfId="0" applyFont="1" applyFill="1" applyBorder="1" applyAlignment="1">
      <alignment horizontal="center" vertical="center" wrapText="1"/>
    </xf>
    <xf numFmtId="0" fontId="14" fillId="10" borderId="45" xfId="0" applyFont="1" applyFill="1" applyBorder="1" applyAlignment="1">
      <alignment horizontal="center" vertical="center" wrapText="1"/>
    </xf>
    <xf numFmtId="0" fontId="14" fillId="10" borderId="0" xfId="0" applyFont="1" applyFill="1" applyAlignment="1">
      <alignment horizontal="center" vertical="center" wrapText="1"/>
    </xf>
    <xf numFmtId="0" fontId="14" fillId="10" borderId="46" xfId="0" applyFont="1" applyFill="1" applyBorder="1" applyAlignment="1">
      <alignment horizontal="center" vertical="center" wrapText="1"/>
    </xf>
    <xf numFmtId="0" fontId="14" fillId="10" borderId="25" xfId="0"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14" fillId="10" borderId="27" xfId="0" applyFont="1" applyFill="1" applyBorder="1" applyAlignment="1">
      <alignment horizontal="center" vertical="center" wrapText="1"/>
    </xf>
    <xf numFmtId="0" fontId="13" fillId="0" borderId="0" xfId="0" applyFont="1" applyAlignment="1">
      <alignment horizontal="center" vertical="center" wrapText="1"/>
    </xf>
  </cellXfs>
  <cellStyles count="2">
    <cellStyle name="Normal" xfId="0" builtinId="0"/>
    <cellStyle name="Normal 2" xfId="1" xr:uid="{00000000-0005-0000-0000-000001000000}"/>
  </cellStyles>
  <dxfs count="1">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26247</xdr:colOff>
      <xdr:row>0</xdr:row>
      <xdr:rowOff>68580</xdr:rowOff>
    </xdr:from>
    <xdr:to>
      <xdr:col>0</xdr:col>
      <xdr:colOff>2649365</xdr:colOff>
      <xdr:row>0</xdr:row>
      <xdr:rowOff>839068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6247" y="68580"/>
          <a:ext cx="2611688" cy="770488"/>
        </a:xfrm>
        <a:prstGeom prst="rect">
          <a:avLst/>
        </a:prstGeom>
      </xdr:spPr>
    </xdr:pic>
    <xdr:clientData/>
  </xdr:twoCellAnchor>
  <xdr:oneCellAnchor>
    <xdr:from>
      <xdr:col>0</xdr:col>
      <xdr:colOff>26247</xdr:colOff>
      <xdr:row>39</xdr:row>
      <xdr:rowOff>68580</xdr:rowOff>
    </xdr:from>
    <xdr:ext cx="2611688" cy="770488"/>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6247" y="68580"/>
          <a:ext cx="2611688" cy="770488"/>
        </a:xfrm>
        <a:prstGeom prst="rect">
          <a:avLst/>
        </a:prstGeom>
      </xdr:spPr>
    </xdr:pic>
    <xdr:clientData/>
  </xdr:oneCellAnchor>
  <xdr:oneCellAnchor>
    <xdr:from>
      <xdr:col>0</xdr:col>
      <xdr:colOff>104775</xdr:colOff>
      <xdr:row>77</xdr:row>
      <xdr:rowOff>45720</xdr:rowOff>
    </xdr:from>
    <xdr:ext cx="2611688" cy="770488"/>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04775" y="27639645"/>
          <a:ext cx="2611688" cy="77048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3;tat%20DTR%20G&#233;r&#233;d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 DTR GÉRÉDIS"/>
      <sheetName val="Ecart DTR Enedis-Gérédis"/>
      <sheetName val="Pilotes documentations"/>
      <sheetName val="Données"/>
    </sheetNames>
    <sheetDataSet>
      <sheetData sheetId="0">
        <row r="1">
          <cell r="A1" t="str">
            <v xml:space="preserve">                                                          Etat de la Documentation Technique de Référence de GÉRÉDIS</v>
          </cell>
          <cell r="B1">
            <v>0</v>
          </cell>
        </row>
        <row r="2">
          <cell r="A2" t="str">
            <v>Chapitre Titre</v>
          </cell>
          <cell r="B2" t="str">
            <v>Référence GÉRÉDIS</v>
          </cell>
        </row>
        <row r="3">
          <cell r="B3" t="str">
            <v>D-R3-SU-105-7</v>
          </cell>
        </row>
        <row r="4">
          <cell r="B4" t="str">
            <v>D-R3-SU-106-20</v>
          </cell>
        </row>
        <row r="5">
          <cell r="B5" t="str">
            <v>D-R3-SU-106-14</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100"/>
  <sheetViews>
    <sheetView tabSelected="1" topLeftCell="A47" zoomScaleNormal="100" workbookViewId="0">
      <selection activeCell="F55" sqref="F55"/>
    </sheetView>
  </sheetViews>
  <sheetFormatPr baseColWidth="10" defaultRowHeight="13.8" x14ac:dyDescent="0.25"/>
  <cols>
    <col min="1" max="1" width="84.33203125" style="31" customWidth="1"/>
    <col min="2" max="2" width="19.77734375" style="31" bestFit="1" customWidth="1"/>
    <col min="3" max="3" width="10.6640625" style="31" customWidth="1"/>
    <col min="4" max="4" width="16.88671875" style="31" bestFit="1" customWidth="1"/>
    <col min="5" max="5" width="19.44140625" style="30" bestFit="1" customWidth="1"/>
    <col min="6" max="6" width="19.109375" style="30" bestFit="1" customWidth="1"/>
    <col min="7" max="16384" width="11.5546875" style="30"/>
  </cols>
  <sheetData>
    <row r="1" spans="1:5" customFormat="1" ht="68.400000000000006" customHeight="1" thickBot="1" x14ac:dyDescent="0.35">
      <c r="A1" s="94" t="s">
        <v>3</v>
      </c>
      <c r="B1" s="95"/>
      <c r="C1" s="95"/>
      <c r="D1" s="96"/>
    </row>
    <row r="2" spans="1:5" ht="14.4" thickBot="1" x14ac:dyDescent="0.3">
      <c r="A2" s="59" t="s">
        <v>9</v>
      </c>
      <c r="B2" s="59" t="s">
        <v>0</v>
      </c>
      <c r="C2" s="59" t="s">
        <v>1</v>
      </c>
      <c r="D2" s="59" t="s">
        <v>2</v>
      </c>
    </row>
    <row r="3" spans="1:5" ht="15" customHeight="1" thickBot="1" x14ac:dyDescent="0.3">
      <c r="A3" s="100" t="s">
        <v>566</v>
      </c>
      <c r="B3" s="101"/>
      <c r="C3" s="101"/>
      <c r="D3" s="102"/>
    </row>
    <row r="4" spans="1:5" x14ac:dyDescent="0.25">
      <c r="A4" s="56" t="s">
        <v>539</v>
      </c>
      <c r="B4" s="78" t="s">
        <v>50</v>
      </c>
      <c r="C4" s="57" t="s">
        <v>5</v>
      </c>
      <c r="D4" s="58">
        <v>43376</v>
      </c>
    </row>
    <row r="5" spans="1:5" x14ac:dyDescent="0.25">
      <c r="A5" s="43" t="s">
        <v>483</v>
      </c>
      <c r="B5" s="44" t="s">
        <v>484</v>
      </c>
      <c r="C5" s="44" t="s">
        <v>478</v>
      </c>
      <c r="D5" s="45">
        <v>43878</v>
      </c>
      <c r="E5" s="19"/>
    </row>
    <row r="6" spans="1:5" x14ac:dyDescent="0.25">
      <c r="A6" s="43" t="s">
        <v>479</v>
      </c>
      <c r="B6" s="44" t="s">
        <v>67</v>
      </c>
      <c r="C6" s="44" t="s">
        <v>5</v>
      </c>
      <c r="D6" s="45">
        <v>43453</v>
      </c>
      <c r="E6" s="19"/>
    </row>
    <row r="7" spans="1:5" ht="27.6" x14ac:dyDescent="0.25">
      <c r="A7" s="43" t="s">
        <v>498</v>
      </c>
      <c r="B7" s="44" t="s">
        <v>198</v>
      </c>
      <c r="C7" s="44" t="s">
        <v>478</v>
      </c>
      <c r="D7" s="45">
        <v>43922</v>
      </c>
      <c r="E7" s="19"/>
    </row>
    <row r="8" spans="1:5" ht="27.6" x14ac:dyDescent="0.25">
      <c r="A8" s="43" t="s">
        <v>491</v>
      </c>
      <c r="B8" s="44" t="s">
        <v>160</v>
      </c>
      <c r="C8" s="44" t="s">
        <v>5</v>
      </c>
      <c r="D8" s="45">
        <v>43370</v>
      </c>
      <c r="E8" s="19"/>
    </row>
    <row r="9" spans="1:5" ht="27.6" x14ac:dyDescent="0.25">
      <c r="A9" s="43" t="s">
        <v>490</v>
      </c>
      <c r="B9" s="44" t="s">
        <v>157</v>
      </c>
      <c r="C9" s="44" t="s">
        <v>5</v>
      </c>
      <c r="D9" s="45">
        <v>43371</v>
      </c>
      <c r="E9" s="19"/>
    </row>
    <row r="10" spans="1:5" ht="41.4" x14ac:dyDescent="0.25">
      <c r="A10" s="43" t="s">
        <v>555</v>
      </c>
      <c r="B10" s="44" t="s">
        <v>179</v>
      </c>
      <c r="C10" s="44" t="s">
        <v>5</v>
      </c>
      <c r="D10" s="45">
        <v>43374</v>
      </c>
      <c r="E10" s="19"/>
    </row>
    <row r="11" spans="1:5" ht="41.4" x14ac:dyDescent="0.25">
      <c r="A11" s="43" t="s">
        <v>554</v>
      </c>
      <c r="B11" s="44" t="s">
        <v>176</v>
      </c>
      <c r="C11" s="44" t="s">
        <v>478</v>
      </c>
      <c r="D11" s="45">
        <v>44481</v>
      </c>
      <c r="E11" s="19"/>
    </row>
    <row r="12" spans="1:5" ht="27.6" x14ac:dyDescent="0.25">
      <c r="A12" s="43" t="s">
        <v>492</v>
      </c>
      <c r="B12" s="44" t="s">
        <v>163</v>
      </c>
      <c r="C12" s="44" t="s">
        <v>509</v>
      </c>
      <c r="D12" s="45">
        <v>44365</v>
      </c>
      <c r="E12" s="19"/>
    </row>
    <row r="13" spans="1:5" ht="27.6" x14ac:dyDescent="0.25">
      <c r="A13" s="43" t="s">
        <v>493</v>
      </c>
      <c r="B13" s="44" t="s">
        <v>166</v>
      </c>
      <c r="C13" s="44" t="s">
        <v>5</v>
      </c>
      <c r="D13" s="45">
        <v>43223</v>
      </c>
      <c r="E13" s="19"/>
    </row>
    <row r="14" spans="1:5" ht="41.4" x14ac:dyDescent="0.25">
      <c r="A14" s="43" t="s">
        <v>496</v>
      </c>
      <c r="B14" s="44" t="s">
        <v>495</v>
      </c>
      <c r="C14" s="44" t="s">
        <v>5</v>
      </c>
      <c r="D14" s="45">
        <v>43433</v>
      </c>
      <c r="E14" s="19"/>
    </row>
    <row r="15" spans="1:5" ht="41.4" x14ac:dyDescent="0.25">
      <c r="A15" s="43" t="s">
        <v>494</v>
      </c>
      <c r="B15" s="44" t="s">
        <v>186</v>
      </c>
      <c r="C15" s="44" t="s">
        <v>509</v>
      </c>
      <c r="D15" s="45">
        <v>45047</v>
      </c>
      <c r="E15" s="19"/>
    </row>
    <row r="16" spans="1:5" ht="27.6" x14ac:dyDescent="0.25">
      <c r="A16" s="43" t="s">
        <v>499</v>
      </c>
      <c r="B16" s="44" t="s">
        <v>206</v>
      </c>
      <c r="C16" s="44" t="s">
        <v>478</v>
      </c>
      <c r="D16" s="45">
        <v>44481</v>
      </c>
      <c r="E16" s="19"/>
    </row>
    <row r="17" spans="1:5" ht="41.4" x14ac:dyDescent="0.25">
      <c r="A17" s="43" t="s">
        <v>497</v>
      </c>
      <c r="B17" s="44" t="s">
        <v>193</v>
      </c>
      <c r="C17" s="44" t="s">
        <v>5</v>
      </c>
      <c r="D17" s="45">
        <v>43435</v>
      </c>
      <c r="E17" s="19"/>
    </row>
    <row r="18" spans="1:5" ht="41.4" x14ac:dyDescent="0.25">
      <c r="A18" s="43" t="s">
        <v>553</v>
      </c>
      <c r="B18" s="44" t="s">
        <v>173</v>
      </c>
      <c r="C18" s="44" t="s">
        <v>5</v>
      </c>
      <c r="D18" s="45">
        <v>43396</v>
      </c>
      <c r="E18" s="19"/>
    </row>
    <row r="19" spans="1:5" ht="27.6" x14ac:dyDescent="0.25">
      <c r="A19" s="43" t="s">
        <v>486</v>
      </c>
      <c r="B19" s="44" t="s">
        <v>107</v>
      </c>
      <c r="C19" s="44" t="s">
        <v>5</v>
      </c>
      <c r="D19" s="45">
        <v>43433</v>
      </c>
      <c r="E19" s="19"/>
    </row>
    <row r="20" spans="1:5" x14ac:dyDescent="0.25">
      <c r="A20" s="43" t="s">
        <v>7</v>
      </c>
      <c r="B20" s="44" t="s">
        <v>6</v>
      </c>
      <c r="C20" s="44" t="s">
        <v>5</v>
      </c>
      <c r="D20" s="45">
        <v>43433</v>
      </c>
      <c r="E20" s="19"/>
    </row>
    <row r="21" spans="1:5" x14ac:dyDescent="0.25">
      <c r="A21" s="43" t="s">
        <v>485</v>
      </c>
      <c r="B21" s="44" t="s">
        <v>101</v>
      </c>
      <c r="C21" s="44" t="s">
        <v>5</v>
      </c>
      <c r="D21" s="45">
        <v>43374</v>
      </c>
      <c r="E21" s="19"/>
    </row>
    <row r="22" spans="1:5" ht="55.2" x14ac:dyDescent="0.25">
      <c r="A22" s="43" t="s">
        <v>488</v>
      </c>
      <c r="B22" s="44" t="s">
        <v>489</v>
      </c>
      <c r="C22" s="44" t="s">
        <v>5</v>
      </c>
      <c r="D22" s="45">
        <v>43252</v>
      </c>
      <c r="E22" s="19"/>
    </row>
    <row r="23" spans="1:5" ht="27.6" x14ac:dyDescent="0.25">
      <c r="A23" s="43" t="s">
        <v>551</v>
      </c>
      <c r="B23" s="44" t="s">
        <v>128</v>
      </c>
      <c r="C23" s="44" t="s">
        <v>5</v>
      </c>
      <c r="D23" s="45">
        <v>43374</v>
      </c>
      <c r="E23" s="19"/>
    </row>
    <row r="24" spans="1:5" ht="27.6" x14ac:dyDescent="0.25">
      <c r="A24" s="43" t="s">
        <v>552</v>
      </c>
      <c r="B24" s="44" t="s">
        <v>131</v>
      </c>
      <c r="C24" s="44" t="s">
        <v>5</v>
      </c>
      <c r="D24" s="45">
        <v>43374</v>
      </c>
      <c r="E24" s="19"/>
    </row>
    <row r="25" spans="1:5" ht="27.6" x14ac:dyDescent="0.25">
      <c r="A25" s="43" t="s">
        <v>605</v>
      </c>
      <c r="B25" s="44" t="s">
        <v>481</v>
      </c>
      <c r="C25" s="44" t="s">
        <v>5</v>
      </c>
      <c r="D25" s="93" t="s">
        <v>604</v>
      </c>
      <c r="E25" s="19"/>
    </row>
    <row r="26" spans="1:5" x14ac:dyDescent="0.25">
      <c r="A26" s="43" t="s">
        <v>606</v>
      </c>
      <c r="B26" s="44" t="s">
        <v>481</v>
      </c>
      <c r="C26" s="44" t="s">
        <v>478</v>
      </c>
      <c r="D26" s="93">
        <v>45931</v>
      </c>
      <c r="E26" s="19"/>
    </row>
    <row r="27" spans="1:5" ht="27.6" x14ac:dyDescent="0.25">
      <c r="A27" s="43" t="s">
        <v>527</v>
      </c>
      <c r="B27" s="44" t="s">
        <v>432</v>
      </c>
      <c r="C27" s="44" t="s">
        <v>478</v>
      </c>
      <c r="D27" s="45">
        <v>43831</v>
      </c>
      <c r="E27" s="19"/>
    </row>
    <row r="28" spans="1:5" x14ac:dyDescent="0.25">
      <c r="A28" s="43" t="s">
        <v>564</v>
      </c>
      <c r="B28" s="44" t="s">
        <v>487</v>
      </c>
      <c r="C28" s="44" t="s">
        <v>5</v>
      </c>
      <c r="D28" s="45">
        <v>43282</v>
      </c>
      <c r="E28" s="19"/>
    </row>
    <row r="29" spans="1:5" x14ac:dyDescent="0.25">
      <c r="A29" s="43" t="s">
        <v>482</v>
      </c>
      <c r="B29" s="44" t="s">
        <v>79</v>
      </c>
      <c r="C29" s="44" t="s">
        <v>5</v>
      </c>
      <c r="D29" s="45">
        <v>43282</v>
      </c>
      <c r="E29" s="19"/>
    </row>
    <row r="30" spans="1:5" ht="14.4" thickBot="1" x14ac:dyDescent="0.3">
      <c r="A30" s="53" t="s">
        <v>567</v>
      </c>
      <c r="B30" s="54" t="s">
        <v>4</v>
      </c>
      <c r="C30" s="54" t="s">
        <v>5</v>
      </c>
      <c r="D30" s="55">
        <v>43385</v>
      </c>
      <c r="E30" s="8"/>
    </row>
    <row r="31" spans="1:5" ht="14.4" thickBot="1" x14ac:dyDescent="0.3">
      <c r="A31" s="97" t="s">
        <v>565</v>
      </c>
      <c r="B31" s="98"/>
      <c r="C31" s="98"/>
      <c r="D31" s="99"/>
      <c r="E31" s="8"/>
    </row>
    <row r="32" spans="1:5" x14ac:dyDescent="0.25">
      <c r="A32" s="43" t="s">
        <v>608</v>
      </c>
      <c r="B32" s="44" t="s">
        <v>607</v>
      </c>
      <c r="C32" s="44" t="s">
        <v>478</v>
      </c>
      <c r="D32" s="45">
        <v>45985</v>
      </c>
      <c r="E32" s="8"/>
    </row>
    <row r="33" spans="1:5" ht="27.6" x14ac:dyDescent="0.25">
      <c r="A33" s="43" t="s">
        <v>556</v>
      </c>
      <c r="B33" s="44" t="s">
        <v>231</v>
      </c>
      <c r="C33" s="44" t="s">
        <v>509</v>
      </c>
      <c r="D33" s="45">
        <v>44981</v>
      </c>
      <c r="E33" s="8"/>
    </row>
    <row r="34" spans="1:5" ht="41.4" x14ac:dyDescent="0.25">
      <c r="A34" s="43" t="s">
        <v>610</v>
      </c>
      <c r="B34" s="44" t="s">
        <v>609</v>
      </c>
      <c r="C34" s="44" t="s">
        <v>5</v>
      </c>
      <c r="D34" s="45">
        <v>45966</v>
      </c>
      <c r="E34" s="8"/>
    </row>
    <row r="35" spans="1:5" ht="27.6" x14ac:dyDescent="0.25">
      <c r="A35" s="43" t="s">
        <v>505</v>
      </c>
      <c r="B35" s="44" t="s">
        <v>234</v>
      </c>
      <c r="C35" s="44" t="s">
        <v>478</v>
      </c>
      <c r="D35" s="45">
        <v>44166</v>
      </c>
      <c r="E35" s="8"/>
    </row>
    <row r="36" spans="1:5" ht="27.6" x14ac:dyDescent="0.25">
      <c r="A36" s="43" t="s">
        <v>504</v>
      </c>
      <c r="B36" s="44" t="s">
        <v>228</v>
      </c>
      <c r="C36" s="44" t="s">
        <v>478</v>
      </c>
      <c r="D36" s="45">
        <v>44166</v>
      </c>
      <c r="E36" s="8"/>
    </row>
    <row r="37" spans="1:5" ht="27.6" x14ac:dyDescent="0.25">
      <c r="A37" s="43" t="s">
        <v>502</v>
      </c>
      <c r="B37" s="44" t="s">
        <v>222</v>
      </c>
      <c r="C37" s="44" t="s">
        <v>478</v>
      </c>
      <c r="D37" s="45">
        <v>45966</v>
      </c>
      <c r="E37" s="8"/>
    </row>
    <row r="38" spans="1:5" ht="41.4" x14ac:dyDescent="0.25">
      <c r="A38" s="43" t="s">
        <v>503</v>
      </c>
      <c r="B38" s="44" t="s">
        <v>225</v>
      </c>
      <c r="C38" s="44" t="s">
        <v>5</v>
      </c>
      <c r="D38" s="45">
        <v>43283</v>
      </c>
      <c r="E38" s="8"/>
    </row>
    <row r="39" spans="1:5" ht="28.2" thickBot="1" x14ac:dyDescent="0.3">
      <c r="A39" s="43" t="s">
        <v>507</v>
      </c>
      <c r="B39" s="44" t="s">
        <v>241</v>
      </c>
      <c r="C39" s="44" t="s">
        <v>5</v>
      </c>
      <c r="D39" s="45">
        <v>43283</v>
      </c>
      <c r="E39" s="8"/>
    </row>
    <row r="40" spans="1:5" customFormat="1" ht="68.400000000000006" customHeight="1" thickBot="1" x14ac:dyDescent="0.35">
      <c r="A40" s="94" t="s">
        <v>3</v>
      </c>
      <c r="B40" s="95"/>
      <c r="C40" s="95"/>
      <c r="D40" s="96"/>
    </row>
    <row r="41" spans="1:5" ht="14.4" thickBot="1" x14ac:dyDescent="0.3">
      <c r="A41" s="59" t="s">
        <v>9</v>
      </c>
      <c r="B41" s="59" t="s">
        <v>0</v>
      </c>
      <c r="C41" s="59" t="s">
        <v>1</v>
      </c>
      <c r="D41" s="59" t="s">
        <v>2</v>
      </c>
      <c r="E41" s="8"/>
    </row>
    <row r="42" spans="1:5" ht="15" customHeight="1" thickBot="1" x14ac:dyDescent="0.3">
      <c r="A42" s="100" t="s">
        <v>565</v>
      </c>
      <c r="B42" s="101"/>
      <c r="C42" s="101"/>
      <c r="D42" s="102"/>
      <c r="E42" s="8"/>
    </row>
    <row r="43" spans="1:5" ht="28.2" thickBot="1" x14ac:dyDescent="0.3">
      <c r="A43" s="47" t="s">
        <v>506</v>
      </c>
      <c r="B43" s="48" t="s">
        <v>237</v>
      </c>
      <c r="C43" s="48" t="s">
        <v>509</v>
      </c>
      <c r="D43" s="49">
        <v>45966</v>
      </c>
      <c r="E43" s="8"/>
    </row>
    <row r="44" spans="1:5" ht="27.6" x14ac:dyDescent="0.25">
      <c r="A44" s="84" t="s">
        <v>501</v>
      </c>
      <c r="B44" s="82" t="s">
        <v>500</v>
      </c>
      <c r="C44" s="82" t="s">
        <v>5</v>
      </c>
      <c r="D44" s="83">
        <v>43283</v>
      </c>
      <c r="E44" s="8"/>
    </row>
    <row r="45" spans="1:5" ht="27.6" x14ac:dyDescent="0.25">
      <c r="A45" s="79" t="s">
        <v>508</v>
      </c>
      <c r="B45" s="80" t="s">
        <v>244</v>
      </c>
      <c r="C45" s="80" t="s">
        <v>5</v>
      </c>
      <c r="D45" s="81">
        <v>43283</v>
      </c>
      <c r="E45" s="8"/>
    </row>
    <row r="46" spans="1:5" ht="27.6" x14ac:dyDescent="0.25">
      <c r="A46" s="43" t="s">
        <v>513</v>
      </c>
      <c r="B46" s="44" t="s">
        <v>571</v>
      </c>
      <c r="C46" s="44" t="s">
        <v>5</v>
      </c>
      <c r="D46" s="45">
        <v>43691</v>
      </c>
      <c r="E46" s="8"/>
    </row>
    <row r="47" spans="1:5" x14ac:dyDescent="0.25">
      <c r="A47" s="43" t="s">
        <v>264</v>
      </c>
      <c r="B47" s="44" t="s">
        <v>266</v>
      </c>
      <c r="C47" s="44" t="s">
        <v>5</v>
      </c>
      <c r="D47" s="50" t="s">
        <v>514</v>
      </c>
      <c r="E47" s="8"/>
    </row>
    <row r="48" spans="1:5" ht="27.6" x14ac:dyDescent="0.25">
      <c r="A48" s="43" t="s">
        <v>511</v>
      </c>
      <c r="B48" s="44" t="s">
        <v>260</v>
      </c>
      <c r="C48" s="44" t="s">
        <v>509</v>
      </c>
      <c r="D48" s="45">
        <v>44166</v>
      </c>
      <c r="E48" s="8"/>
    </row>
    <row r="49" spans="1:5" ht="41.4" x14ac:dyDescent="0.25">
      <c r="A49" s="43" t="s">
        <v>600</v>
      </c>
      <c r="B49" s="44" t="s">
        <v>599</v>
      </c>
      <c r="C49" s="44" t="s">
        <v>5</v>
      </c>
      <c r="D49" s="45" t="s">
        <v>601</v>
      </c>
      <c r="E49" s="8"/>
    </row>
    <row r="50" spans="1:5" ht="55.2" x14ac:dyDescent="0.25">
      <c r="A50" s="43" t="s">
        <v>602</v>
      </c>
      <c r="B50" s="44" t="s">
        <v>603</v>
      </c>
      <c r="C50" s="44" t="s">
        <v>5</v>
      </c>
      <c r="D50" s="45" t="s">
        <v>601</v>
      </c>
      <c r="E50" s="8"/>
    </row>
    <row r="51" spans="1:5" ht="27.6" x14ac:dyDescent="0.25">
      <c r="A51" s="43" t="s">
        <v>612</v>
      </c>
      <c r="B51" s="44" t="s">
        <v>611</v>
      </c>
      <c r="C51" s="44" t="s">
        <v>5</v>
      </c>
      <c r="D51" s="45">
        <v>45601</v>
      </c>
      <c r="E51" s="8"/>
    </row>
    <row r="52" spans="1:5" ht="27.6" x14ac:dyDescent="0.25">
      <c r="A52" s="43" t="s">
        <v>510</v>
      </c>
      <c r="B52" s="44" t="s">
        <v>257</v>
      </c>
      <c r="C52" s="44" t="s">
        <v>478</v>
      </c>
      <c r="D52" s="45">
        <v>46082</v>
      </c>
      <c r="E52" s="8"/>
    </row>
    <row r="53" spans="1:5" x14ac:dyDescent="0.25">
      <c r="A53" s="109" t="s">
        <v>568</v>
      </c>
      <c r="B53" s="110"/>
      <c r="C53" s="110"/>
      <c r="D53" s="111"/>
      <c r="E53" s="8"/>
    </row>
    <row r="54" spans="1:5" x14ac:dyDescent="0.25">
      <c r="A54" s="43" t="s">
        <v>512</v>
      </c>
      <c r="B54" s="44" t="s">
        <v>270</v>
      </c>
      <c r="C54" s="44" t="s">
        <v>5</v>
      </c>
      <c r="D54" s="45">
        <v>43761</v>
      </c>
      <c r="E54" s="8"/>
    </row>
    <row r="55" spans="1:5" x14ac:dyDescent="0.25">
      <c r="A55" s="109" t="s">
        <v>569</v>
      </c>
      <c r="B55" s="110"/>
      <c r="C55" s="110"/>
      <c r="D55" s="111"/>
      <c r="E55" s="8"/>
    </row>
    <row r="56" spans="1:5" ht="41.4" x14ac:dyDescent="0.25">
      <c r="A56" s="43" t="s">
        <v>529</v>
      </c>
      <c r="B56" s="44" t="s">
        <v>459</v>
      </c>
      <c r="C56" s="44" t="s">
        <v>5</v>
      </c>
      <c r="D56" s="45">
        <v>43374</v>
      </c>
      <c r="E56" s="24"/>
    </row>
    <row r="57" spans="1:5" ht="41.4" x14ac:dyDescent="0.25">
      <c r="A57" s="43" t="s">
        <v>530</v>
      </c>
      <c r="B57" s="44" t="s">
        <v>462</v>
      </c>
      <c r="C57" s="44" t="s">
        <v>5</v>
      </c>
      <c r="D57" s="45">
        <v>43374</v>
      </c>
      <c r="E57" s="8"/>
    </row>
    <row r="58" spans="1:5" ht="27.6" x14ac:dyDescent="0.25">
      <c r="A58" s="43" t="s">
        <v>517</v>
      </c>
      <c r="B58" s="44" t="s">
        <v>328</v>
      </c>
      <c r="C58" s="44" t="s">
        <v>5</v>
      </c>
      <c r="D58" s="45">
        <v>43374</v>
      </c>
      <c r="E58" s="8"/>
    </row>
    <row r="59" spans="1:5" ht="27.6" x14ac:dyDescent="0.25">
      <c r="A59" s="43" t="s">
        <v>545</v>
      </c>
      <c r="B59" s="44" t="s">
        <v>322</v>
      </c>
      <c r="C59" s="44" t="s">
        <v>5</v>
      </c>
      <c r="D59" s="45">
        <v>43374</v>
      </c>
      <c r="E59" s="8"/>
    </row>
    <row r="60" spans="1:5" ht="27.6" x14ac:dyDescent="0.25">
      <c r="A60" s="43" t="s">
        <v>516</v>
      </c>
      <c r="B60" s="44" t="s">
        <v>325</v>
      </c>
      <c r="C60" s="44" t="s">
        <v>5</v>
      </c>
      <c r="D60" s="45">
        <v>43374</v>
      </c>
      <c r="E60" s="8"/>
    </row>
    <row r="61" spans="1:5" ht="27.6" x14ac:dyDescent="0.25">
      <c r="A61" s="43" t="s">
        <v>544</v>
      </c>
      <c r="B61" s="44" t="s">
        <v>316</v>
      </c>
      <c r="C61" s="44" t="s">
        <v>524</v>
      </c>
      <c r="D61" s="45">
        <v>45789</v>
      </c>
      <c r="E61" s="8"/>
    </row>
    <row r="62" spans="1:5" ht="27.6" x14ac:dyDescent="0.25">
      <c r="A62" s="43" t="s">
        <v>543</v>
      </c>
      <c r="B62" s="44" t="s">
        <v>319</v>
      </c>
      <c r="C62" s="44" t="s">
        <v>478</v>
      </c>
      <c r="D62" s="45">
        <v>45789</v>
      </c>
      <c r="E62" s="8"/>
    </row>
    <row r="63" spans="1:5" ht="27.6" x14ac:dyDescent="0.25">
      <c r="A63" s="43" t="s">
        <v>557</v>
      </c>
      <c r="B63" s="44" t="s">
        <v>337</v>
      </c>
      <c r="C63" s="44" t="s">
        <v>5</v>
      </c>
      <c r="D63" s="45">
        <v>43374</v>
      </c>
      <c r="E63" s="8"/>
    </row>
    <row r="64" spans="1:5" ht="27.6" x14ac:dyDescent="0.25">
      <c r="A64" s="43" t="s">
        <v>563</v>
      </c>
      <c r="B64" s="44" t="s">
        <v>343</v>
      </c>
      <c r="C64" s="44" t="s">
        <v>5</v>
      </c>
      <c r="D64" s="45">
        <v>43374</v>
      </c>
      <c r="E64" s="8"/>
    </row>
    <row r="65" spans="1:5" ht="27.6" x14ac:dyDescent="0.25">
      <c r="A65" s="43" t="s">
        <v>559</v>
      </c>
      <c r="B65" s="44" t="s">
        <v>346</v>
      </c>
      <c r="C65" s="44" t="s">
        <v>5</v>
      </c>
      <c r="D65" s="45">
        <v>43374</v>
      </c>
      <c r="E65" s="8"/>
    </row>
    <row r="66" spans="1:5" ht="27.6" x14ac:dyDescent="0.25">
      <c r="A66" s="43" t="s">
        <v>518</v>
      </c>
      <c r="B66" s="44" t="s">
        <v>331</v>
      </c>
      <c r="C66" s="44" t="s">
        <v>5</v>
      </c>
      <c r="D66" s="45">
        <v>43374</v>
      </c>
      <c r="E66" s="8"/>
    </row>
    <row r="67" spans="1:5" x14ac:dyDescent="0.25">
      <c r="A67" s="43" t="s">
        <v>546</v>
      </c>
      <c r="B67" s="44" t="s">
        <v>340</v>
      </c>
      <c r="C67" s="44" t="s">
        <v>478</v>
      </c>
      <c r="D67" s="45">
        <v>45170</v>
      </c>
      <c r="E67" s="8"/>
    </row>
    <row r="68" spans="1:5" x14ac:dyDescent="0.25">
      <c r="A68" s="43" t="s">
        <v>528</v>
      </c>
      <c r="B68" s="44" t="s">
        <v>450</v>
      </c>
      <c r="C68" s="44" t="s">
        <v>478</v>
      </c>
      <c r="D68" s="45">
        <v>44166</v>
      </c>
      <c r="E68" s="8"/>
    </row>
    <row r="69" spans="1:5" ht="27.6" x14ac:dyDescent="0.25">
      <c r="A69" s="53" t="s">
        <v>562</v>
      </c>
      <c r="B69" s="54" t="s">
        <v>409</v>
      </c>
      <c r="C69" s="54" t="s">
        <v>5</v>
      </c>
      <c r="D69" s="55">
        <v>43374</v>
      </c>
      <c r="E69" s="8"/>
    </row>
    <row r="70" spans="1:5" ht="27.6" x14ac:dyDescent="0.25">
      <c r="A70" s="43" t="s">
        <v>519</v>
      </c>
      <c r="B70" s="44" t="s">
        <v>362</v>
      </c>
      <c r="C70" s="44" t="s">
        <v>5</v>
      </c>
      <c r="D70" s="45">
        <v>43709</v>
      </c>
      <c r="E70" s="8"/>
    </row>
    <row r="71" spans="1:5" ht="27.6" x14ac:dyDescent="0.25">
      <c r="A71" s="43" t="s">
        <v>526</v>
      </c>
      <c r="B71" s="44" t="s">
        <v>547</v>
      </c>
      <c r="C71" s="44" t="s">
        <v>5</v>
      </c>
      <c r="D71" s="45">
        <v>43435</v>
      </c>
      <c r="E71" s="19"/>
    </row>
    <row r="72" spans="1:5" ht="27.6" x14ac:dyDescent="0.25">
      <c r="A72" s="43" t="s">
        <v>477</v>
      </c>
      <c r="B72" s="46" t="s">
        <v>476</v>
      </c>
      <c r="C72" s="44" t="s">
        <v>478</v>
      </c>
      <c r="D72" s="45">
        <v>40662</v>
      </c>
      <c r="E72" s="19"/>
    </row>
    <row r="73" spans="1:5" ht="27.6" x14ac:dyDescent="0.25">
      <c r="A73" s="43" t="s">
        <v>522</v>
      </c>
      <c r="B73" s="44" t="s">
        <v>521</v>
      </c>
      <c r="C73" s="44" t="s">
        <v>5</v>
      </c>
      <c r="D73" s="45">
        <v>43368</v>
      </c>
      <c r="E73" s="19"/>
    </row>
    <row r="74" spans="1:5" ht="41.4" x14ac:dyDescent="0.25">
      <c r="A74" s="43" t="s">
        <v>525</v>
      </c>
      <c r="B74" s="44" t="s">
        <v>548</v>
      </c>
      <c r="C74" s="44" t="s">
        <v>5</v>
      </c>
      <c r="D74" s="45">
        <v>43435</v>
      </c>
      <c r="E74" s="20"/>
    </row>
    <row r="75" spans="1:5" ht="27.6" x14ac:dyDescent="0.25">
      <c r="A75" s="43" t="s">
        <v>520</v>
      </c>
      <c r="B75" s="44" t="s">
        <v>365</v>
      </c>
      <c r="C75" s="44" t="s">
        <v>5</v>
      </c>
      <c r="D75" s="45">
        <v>43788</v>
      </c>
      <c r="E75" s="8"/>
    </row>
    <row r="76" spans="1:5" ht="27.6" x14ac:dyDescent="0.25">
      <c r="A76" s="43" t="s">
        <v>523</v>
      </c>
      <c r="B76" s="44" t="s">
        <v>380</v>
      </c>
      <c r="C76" s="44" t="s">
        <v>524</v>
      </c>
      <c r="D76" s="45">
        <v>43617</v>
      </c>
      <c r="E76" s="8"/>
    </row>
    <row r="77" spans="1:5" ht="28.2" thickBot="1" x14ac:dyDescent="0.3">
      <c r="A77" s="43" t="s">
        <v>561</v>
      </c>
      <c r="B77" s="44" t="s">
        <v>383</v>
      </c>
      <c r="C77" s="44" t="s">
        <v>5</v>
      </c>
      <c r="D77" s="45">
        <v>43709</v>
      </c>
      <c r="E77" s="8"/>
    </row>
    <row r="78" spans="1:5" ht="67.8" customHeight="1" thickBot="1" x14ac:dyDescent="0.3">
      <c r="A78" s="94" t="s">
        <v>3</v>
      </c>
      <c r="B78" s="95"/>
      <c r="C78" s="95"/>
      <c r="D78" s="96"/>
    </row>
    <row r="79" spans="1:5" customFormat="1" ht="15" thickBot="1" x14ac:dyDescent="0.35">
      <c r="A79" s="59" t="s">
        <v>9</v>
      </c>
      <c r="B79" s="59" t="s">
        <v>0</v>
      </c>
      <c r="C79" s="59" t="s">
        <v>1</v>
      </c>
      <c r="D79" s="59" t="s">
        <v>2</v>
      </c>
    </row>
    <row r="80" spans="1:5" x14ac:dyDescent="0.25">
      <c r="A80" s="109" t="s">
        <v>569</v>
      </c>
      <c r="B80" s="110"/>
      <c r="C80" s="110"/>
      <c r="D80" s="111"/>
      <c r="E80" s="8"/>
    </row>
    <row r="81" spans="1:5" ht="27.6" x14ac:dyDescent="0.25">
      <c r="A81" s="43" t="s">
        <v>549</v>
      </c>
      <c r="B81" s="44" t="s">
        <v>310</v>
      </c>
      <c r="C81" s="44" t="s">
        <v>515</v>
      </c>
      <c r="D81" s="45">
        <v>42917</v>
      </c>
      <c r="E81" s="8"/>
    </row>
    <row r="82" spans="1:5" ht="27.6" x14ac:dyDescent="0.25">
      <c r="A82" s="43" t="s">
        <v>550</v>
      </c>
      <c r="B82" s="44" t="s">
        <v>313</v>
      </c>
      <c r="C82" s="44" t="s">
        <v>572</v>
      </c>
      <c r="D82" s="45">
        <v>44562</v>
      </c>
      <c r="E82" s="8"/>
    </row>
    <row r="83" spans="1:5" x14ac:dyDescent="0.25">
      <c r="A83" s="43" t="s">
        <v>480</v>
      </c>
      <c r="B83" s="44" t="s">
        <v>70</v>
      </c>
      <c r="C83" s="44" t="s">
        <v>5</v>
      </c>
      <c r="D83" s="45">
        <v>43328</v>
      </c>
      <c r="E83" s="8"/>
    </row>
    <row r="84" spans="1:5" ht="27.6" x14ac:dyDescent="0.25">
      <c r="A84" s="43" t="s">
        <v>558</v>
      </c>
      <c r="B84" s="44" t="s">
        <v>334</v>
      </c>
      <c r="C84" s="44" t="s">
        <v>5</v>
      </c>
      <c r="D84" s="45">
        <v>43374</v>
      </c>
      <c r="E84" s="8"/>
    </row>
    <row r="85" spans="1:5" ht="28.2" thickBot="1" x14ac:dyDescent="0.3">
      <c r="A85" s="47" t="s">
        <v>560</v>
      </c>
      <c r="B85" s="48" t="s">
        <v>349</v>
      </c>
      <c r="C85" s="48" t="s">
        <v>5</v>
      </c>
      <c r="D85" s="49">
        <v>43374</v>
      </c>
      <c r="E85" s="8"/>
    </row>
    <row r="86" spans="1:5" ht="28.2" thickBot="1" x14ac:dyDescent="0.3">
      <c r="A86" s="47" t="s">
        <v>570</v>
      </c>
      <c r="B86" s="48" t="s">
        <v>8</v>
      </c>
      <c r="C86" s="48" t="s">
        <v>478</v>
      </c>
      <c r="D86" s="49">
        <v>43756</v>
      </c>
    </row>
    <row r="87" spans="1:5" x14ac:dyDescent="0.25">
      <c r="A87" s="103" t="s">
        <v>573</v>
      </c>
      <c r="B87" s="104"/>
      <c r="C87" s="104"/>
      <c r="D87" s="105"/>
    </row>
    <row r="88" spans="1:5" x14ac:dyDescent="0.25">
      <c r="A88" s="88" t="s">
        <v>574</v>
      </c>
      <c r="B88" s="87" t="s">
        <v>575</v>
      </c>
      <c r="C88" s="87" t="s">
        <v>5</v>
      </c>
      <c r="D88" s="89">
        <v>45017</v>
      </c>
    </row>
    <row r="89" spans="1:5" x14ac:dyDescent="0.25">
      <c r="A89" s="88" t="s">
        <v>577</v>
      </c>
      <c r="B89" s="87" t="s">
        <v>576</v>
      </c>
      <c r="C89" s="87" t="s">
        <v>5</v>
      </c>
      <c r="D89" s="89">
        <v>45017</v>
      </c>
    </row>
    <row r="90" spans="1:5" x14ac:dyDescent="0.25">
      <c r="A90" s="88" t="s">
        <v>578</v>
      </c>
      <c r="B90" s="87" t="s">
        <v>579</v>
      </c>
      <c r="C90" s="87" t="s">
        <v>5</v>
      </c>
      <c r="D90" s="89">
        <v>45017</v>
      </c>
    </row>
    <row r="91" spans="1:5" x14ac:dyDescent="0.25">
      <c r="A91" s="88" t="s">
        <v>581</v>
      </c>
      <c r="B91" s="87" t="s">
        <v>580</v>
      </c>
      <c r="C91" s="87" t="s">
        <v>5</v>
      </c>
      <c r="D91" s="89">
        <v>45017</v>
      </c>
    </row>
    <row r="92" spans="1:5" x14ac:dyDescent="0.25">
      <c r="A92" s="106" t="s">
        <v>582</v>
      </c>
      <c r="B92" s="107"/>
      <c r="C92" s="107"/>
      <c r="D92" s="108"/>
    </row>
    <row r="93" spans="1:5" x14ac:dyDescent="0.25">
      <c r="A93" s="88" t="s">
        <v>583</v>
      </c>
      <c r="B93" s="87" t="s">
        <v>584</v>
      </c>
      <c r="C93" s="87" t="s">
        <v>5</v>
      </c>
      <c r="D93" s="89">
        <v>44805</v>
      </c>
    </row>
    <row r="94" spans="1:5" x14ac:dyDescent="0.25">
      <c r="A94" s="88" t="s">
        <v>585</v>
      </c>
      <c r="B94" s="87" t="s">
        <v>586</v>
      </c>
      <c r="C94" s="87" t="s">
        <v>5</v>
      </c>
      <c r="D94" s="89">
        <v>44805</v>
      </c>
    </row>
    <row r="95" spans="1:5" x14ac:dyDescent="0.25">
      <c r="A95" s="88" t="s">
        <v>587</v>
      </c>
      <c r="B95" s="87" t="s">
        <v>588</v>
      </c>
      <c r="C95" s="87" t="s">
        <v>5</v>
      </c>
      <c r="D95" s="89">
        <v>44805</v>
      </c>
    </row>
    <row r="96" spans="1:5" x14ac:dyDescent="0.25">
      <c r="A96" s="88" t="s">
        <v>589</v>
      </c>
      <c r="B96" s="87" t="s">
        <v>590</v>
      </c>
      <c r="C96" s="87" t="s">
        <v>5</v>
      </c>
      <c r="D96" s="89">
        <v>44805</v>
      </c>
    </row>
    <row r="97" spans="1:4" x14ac:dyDescent="0.25">
      <c r="A97" s="88" t="s">
        <v>591</v>
      </c>
      <c r="B97" s="87" t="s">
        <v>592</v>
      </c>
      <c r="C97" s="87" t="s">
        <v>5</v>
      </c>
      <c r="D97" s="89">
        <v>44805</v>
      </c>
    </row>
    <row r="98" spans="1:4" x14ac:dyDescent="0.25">
      <c r="A98" s="88" t="s">
        <v>593</v>
      </c>
      <c r="B98" s="87" t="s">
        <v>594</v>
      </c>
      <c r="C98" s="87" t="s">
        <v>5</v>
      </c>
      <c r="D98" s="89">
        <v>44805</v>
      </c>
    </row>
    <row r="99" spans="1:4" x14ac:dyDescent="0.25">
      <c r="A99" s="88" t="s">
        <v>595</v>
      </c>
      <c r="B99" s="87" t="s">
        <v>596</v>
      </c>
      <c r="C99" s="87" t="s">
        <v>5</v>
      </c>
      <c r="D99" s="89">
        <v>44805</v>
      </c>
    </row>
    <row r="100" spans="1:4" ht="14.4" thickBot="1" x14ac:dyDescent="0.3">
      <c r="A100" s="90" t="s">
        <v>597</v>
      </c>
      <c r="B100" s="91" t="s">
        <v>598</v>
      </c>
      <c r="C100" s="91" t="s">
        <v>5</v>
      </c>
      <c r="D100" s="92">
        <v>44805</v>
      </c>
    </row>
  </sheetData>
  <sortState xmlns:xlrd2="http://schemas.microsoft.com/office/spreadsheetml/2017/richdata2" ref="A56:D77">
    <sortCondition ref="A56:A77"/>
  </sortState>
  <mergeCells count="11">
    <mergeCell ref="A87:D87"/>
    <mergeCell ref="A92:D92"/>
    <mergeCell ref="A78:D78"/>
    <mergeCell ref="A80:D80"/>
    <mergeCell ref="A53:D53"/>
    <mergeCell ref="A55:D55"/>
    <mergeCell ref="A1:D1"/>
    <mergeCell ref="A40:D40"/>
    <mergeCell ref="A31:D31"/>
    <mergeCell ref="A3:D3"/>
    <mergeCell ref="A42:D42"/>
  </mergeCells>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N204"/>
  <sheetViews>
    <sheetView zoomScale="85" zoomScaleNormal="85" workbookViewId="0">
      <pane xSplit="1" ySplit="1" topLeftCell="B2" activePane="bottomRight" state="frozen"/>
      <selection pane="topRight" activeCell="B1" sqref="B1"/>
      <selection pane="bottomLeft" activeCell="A2" sqref="A2"/>
      <selection pane="bottomRight" activeCell="H122" sqref="H122"/>
    </sheetView>
  </sheetViews>
  <sheetFormatPr baseColWidth="10" defaultColWidth="11.5546875" defaultRowHeight="14.4" outlineLevelRow="1" x14ac:dyDescent="0.3"/>
  <cols>
    <col min="1" max="1" width="82.109375" style="2" customWidth="1"/>
    <col min="2" max="2" width="24.5546875" style="5" customWidth="1"/>
    <col min="3" max="3" width="18.5546875" style="1" customWidth="1"/>
    <col min="4" max="4" width="14" style="5" bestFit="1" customWidth="1"/>
    <col min="5" max="6" width="11.5546875" style="5"/>
    <col min="7" max="7" width="15.21875" style="5" bestFit="1" customWidth="1"/>
    <col min="8" max="8" width="25.44140625" style="5" bestFit="1" customWidth="1"/>
    <col min="9" max="10" width="11.5546875" style="5"/>
    <col min="11" max="11" width="52.44140625" style="5" customWidth="1"/>
    <col min="12" max="12" width="16.44140625" style="5" customWidth="1"/>
    <col min="13" max="13" width="17.88671875" style="5" customWidth="1"/>
    <col min="14" max="14" width="19" style="5" customWidth="1"/>
    <col min="15" max="16384" width="11.5546875" style="5"/>
  </cols>
  <sheetData>
    <row r="1" spans="1:14" s="4" customFormat="1" ht="55.2" x14ac:dyDescent="0.3">
      <c r="A1" s="6" t="s">
        <v>10</v>
      </c>
      <c r="B1" s="6" t="s">
        <v>11</v>
      </c>
      <c r="C1" s="32" t="s">
        <v>12</v>
      </c>
      <c r="D1" s="6" t="s">
        <v>13</v>
      </c>
      <c r="E1" s="6" t="s">
        <v>14</v>
      </c>
      <c r="F1" s="6" t="s">
        <v>15</v>
      </c>
      <c r="G1" s="51" t="s">
        <v>475</v>
      </c>
      <c r="H1" s="6" t="s">
        <v>16</v>
      </c>
      <c r="I1" s="6" t="s">
        <v>17</v>
      </c>
      <c r="J1" s="6" t="s">
        <v>18</v>
      </c>
      <c r="K1" s="6" t="s">
        <v>19</v>
      </c>
      <c r="L1" s="6" t="s">
        <v>20</v>
      </c>
      <c r="M1" s="6" t="s">
        <v>21</v>
      </c>
      <c r="N1" s="6" t="s">
        <v>22</v>
      </c>
    </row>
    <row r="2" spans="1:14" x14ac:dyDescent="0.3">
      <c r="A2" s="7" t="s">
        <v>23</v>
      </c>
      <c r="B2" s="8"/>
      <c r="C2" s="31"/>
      <c r="D2" s="8"/>
      <c r="E2" s="8"/>
      <c r="F2" s="8"/>
      <c r="G2" s="8"/>
      <c r="H2" s="8"/>
      <c r="I2" s="8"/>
      <c r="J2" s="8"/>
      <c r="K2" s="8"/>
      <c r="L2" s="8"/>
      <c r="M2" s="8"/>
      <c r="N2" s="8"/>
    </row>
    <row r="3" spans="1:14" x14ac:dyDescent="0.3">
      <c r="A3" s="9" t="s">
        <v>24</v>
      </c>
      <c r="B3" s="10"/>
      <c r="C3" s="33"/>
      <c r="D3" s="10"/>
      <c r="E3" s="10"/>
      <c r="F3" s="10"/>
      <c r="G3" s="10"/>
      <c r="H3" s="10"/>
      <c r="I3" s="10"/>
      <c r="J3" s="10"/>
      <c r="K3" s="10"/>
      <c r="L3" s="10"/>
      <c r="M3" s="10"/>
      <c r="N3" s="10"/>
    </row>
    <row r="4" spans="1:14" x14ac:dyDescent="0.3">
      <c r="A4" s="11" t="s">
        <v>25</v>
      </c>
      <c r="B4" s="12"/>
      <c r="C4" s="34"/>
      <c r="D4" s="12"/>
      <c r="E4" s="12"/>
      <c r="F4" s="12"/>
      <c r="G4" s="12"/>
      <c r="H4" s="12"/>
      <c r="I4" s="12"/>
      <c r="J4" s="12"/>
      <c r="K4" s="12"/>
      <c r="L4" s="12"/>
      <c r="M4" s="12"/>
      <c r="N4" s="12"/>
    </row>
    <row r="5" spans="1:14" x14ac:dyDescent="0.3">
      <c r="A5" s="11" t="s">
        <v>26</v>
      </c>
      <c r="B5" s="12"/>
      <c r="C5" s="34"/>
      <c r="D5" s="12"/>
      <c r="E5" s="12"/>
      <c r="F5" s="12"/>
      <c r="G5" s="12"/>
      <c r="H5" s="12"/>
      <c r="I5" s="12"/>
      <c r="J5" s="12"/>
      <c r="K5" s="12"/>
      <c r="L5" s="12"/>
      <c r="M5" s="12"/>
      <c r="N5" s="12"/>
    </row>
    <row r="6" spans="1:14" x14ac:dyDescent="0.3">
      <c r="A6" s="13" t="s">
        <v>27</v>
      </c>
      <c r="B6" s="14"/>
      <c r="C6" s="35"/>
      <c r="D6" s="14"/>
      <c r="E6" s="14"/>
      <c r="F6" s="14"/>
      <c r="G6" s="14"/>
      <c r="H6" s="14"/>
      <c r="I6" s="14"/>
      <c r="J6" s="14"/>
      <c r="K6" s="14"/>
      <c r="L6" s="14"/>
      <c r="M6" s="14"/>
      <c r="N6" s="14"/>
    </row>
    <row r="7" spans="1:14" ht="41.4" outlineLevel="1" x14ac:dyDescent="0.3">
      <c r="A7" s="15" t="s">
        <v>28</v>
      </c>
      <c r="B7" s="16" t="s">
        <v>29</v>
      </c>
      <c r="C7" s="36" t="s">
        <v>30</v>
      </c>
      <c r="D7" s="16" t="s">
        <v>31</v>
      </c>
      <c r="E7" s="16" t="s">
        <v>32</v>
      </c>
      <c r="F7" s="16" t="s">
        <v>33</v>
      </c>
      <c r="G7" s="16" t="s">
        <v>33</v>
      </c>
      <c r="H7" s="17" t="s">
        <v>34</v>
      </c>
      <c r="I7" s="16" t="s">
        <v>33</v>
      </c>
      <c r="J7" s="16" t="s">
        <v>33</v>
      </c>
      <c r="K7" s="16" t="s">
        <v>35</v>
      </c>
      <c r="L7" s="16" t="s">
        <v>33</v>
      </c>
      <c r="M7" s="16"/>
      <c r="N7" s="16" t="s">
        <v>33</v>
      </c>
    </row>
    <row r="8" spans="1:14" ht="41.4" outlineLevel="1" x14ac:dyDescent="0.3">
      <c r="A8" s="15" t="s">
        <v>36</v>
      </c>
      <c r="B8" s="16" t="s">
        <v>37</v>
      </c>
      <c r="C8" s="36" t="s">
        <v>30</v>
      </c>
      <c r="D8" s="16" t="s">
        <v>31</v>
      </c>
      <c r="E8" s="16" t="s">
        <v>33</v>
      </c>
      <c r="F8" s="16" t="s">
        <v>33</v>
      </c>
      <c r="G8" s="16" t="s">
        <v>33</v>
      </c>
      <c r="H8" s="17" t="s">
        <v>33</v>
      </c>
      <c r="I8" s="16" t="s">
        <v>474</v>
      </c>
      <c r="J8" s="16" t="s">
        <v>33</v>
      </c>
      <c r="K8" s="16" t="s">
        <v>38</v>
      </c>
      <c r="L8" s="16" t="s">
        <v>33</v>
      </c>
      <c r="M8" s="16"/>
      <c r="N8" s="16" t="s">
        <v>33</v>
      </c>
    </row>
    <row r="9" spans="1:14" ht="26.4" outlineLevel="1" x14ac:dyDescent="0.3">
      <c r="A9" s="18" t="s">
        <v>39</v>
      </c>
      <c r="B9" s="18" t="s">
        <v>40</v>
      </c>
      <c r="C9" s="37">
        <v>42658</v>
      </c>
      <c r="D9" s="8" t="s">
        <v>41</v>
      </c>
      <c r="E9" s="8" t="s">
        <v>32</v>
      </c>
      <c r="F9" s="8" t="s">
        <v>33</v>
      </c>
      <c r="G9" s="8" t="s">
        <v>32</v>
      </c>
      <c r="H9" s="19" t="s">
        <v>34</v>
      </c>
      <c r="I9" s="8" t="s">
        <v>33</v>
      </c>
      <c r="J9" s="8" t="s">
        <v>33</v>
      </c>
      <c r="K9" s="8" t="s">
        <v>42</v>
      </c>
      <c r="L9" s="8" t="s">
        <v>33</v>
      </c>
      <c r="M9" s="20"/>
      <c r="N9" s="8" t="s">
        <v>33</v>
      </c>
    </row>
    <row r="10" spans="1:14" ht="26.4" outlineLevel="1" x14ac:dyDescent="0.3">
      <c r="A10" s="18" t="s">
        <v>43</v>
      </c>
      <c r="B10" s="18" t="s">
        <v>44</v>
      </c>
      <c r="C10" s="37">
        <v>42736</v>
      </c>
      <c r="D10" s="8" t="s">
        <v>31</v>
      </c>
      <c r="E10" s="8" t="s">
        <v>32</v>
      </c>
      <c r="F10" s="8" t="s">
        <v>32</v>
      </c>
      <c r="G10" s="8" t="s">
        <v>33</v>
      </c>
      <c r="H10" s="19" t="s">
        <v>4</v>
      </c>
      <c r="I10" s="8" t="s">
        <v>33</v>
      </c>
      <c r="J10" s="8" t="s">
        <v>33</v>
      </c>
      <c r="K10" s="8" t="s">
        <v>45</v>
      </c>
      <c r="L10" s="8" t="s">
        <v>32</v>
      </c>
      <c r="M10" s="8"/>
      <c r="N10" s="8" t="s">
        <v>33</v>
      </c>
    </row>
    <row r="11" spans="1:14" ht="26.4" outlineLevel="1" x14ac:dyDescent="0.3">
      <c r="A11" s="18" t="s">
        <v>46</v>
      </c>
      <c r="B11" s="18" t="s">
        <v>47</v>
      </c>
      <c r="C11" s="37">
        <v>42795</v>
      </c>
      <c r="D11" s="8" t="s">
        <v>31</v>
      </c>
      <c r="E11" s="8" t="s">
        <v>32</v>
      </c>
      <c r="F11" s="8" t="s">
        <v>32</v>
      </c>
      <c r="G11" s="8" t="s">
        <v>33</v>
      </c>
      <c r="H11" s="19" t="s">
        <v>4</v>
      </c>
      <c r="I11" s="8" t="s">
        <v>33</v>
      </c>
      <c r="J11" s="8" t="s">
        <v>33</v>
      </c>
      <c r="K11" s="8" t="s">
        <v>45</v>
      </c>
      <c r="L11" s="8" t="s">
        <v>32</v>
      </c>
      <c r="M11" s="8"/>
      <c r="N11" s="8" t="s">
        <v>33</v>
      </c>
    </row>
    <row r="12" spans="1:14" ht="26.4" outlineLevel="1" x14ac:dyDescent="0.3">
      <c r="A12" s="18" t="s">
        <v>48</v>
      </c>
      <c r="B12" s="18" t="s">
        <v>49</v>
      </c>
      <c r="C12" s="37">
        <v>42795</v>
      </c>
      <c r="D12" s="8" t="s">
        <v>31</v>
      </c>
      <c r="E12" s="8" t="s">
        <v>32</v>
      </c>
      <c r="F12" s="8" t="s">
        <v>32</v>
      </c>
      <c r="G12" s="8" t="s">
        <v>33</v>
      </c>
      <c r="H12" s="19" t="s">
        <v>50</v>
      </c>
      <c r="I12" s="8" t="s">
        <v>33</v>
      </c>
      <c r="J12" s="8" t="s">
        <v>33</v>
      </c>
      <c r="K12" s="8" t="s">
        <v>51</v>
      </c>
      <c r="L12" s="8" t="s">
        <v>32</v>
      </c>
      <c r="M12" s="8"/>
      <c r="N12" s="8" t="s">
        <v>33</v>
      </c>
    </row>
    <row r="13" spans="1:14" ht="39.6" outlineLevel="1" x14ac:dyDescent="0.3">
      <c r="A13" s="18" t="s">
        <v>52</v>
      </c>
      <c r="B13" s="18" t="s">
        <v>53</v>
      </c>
      <c r="C13" s="37">
        <v>43199</v>
      </c>
      <c r="D13" s="8" t="s">
        <v>31</v>
      </c>
      <c r="E13" s="8" t="s">
        <v>32</v>
      </c>
      <c r="F13" s="8" t="s">
        <v>32</v>
      </c>
      <c r="G13" s="8" t="s">
        <v>33</v>
      </c>
      <c r="H13" s="19" t="s">
        <v>6</v>
      </c>
      <c r="I13" s="8" t="s">
        <v>33</v>
      </c>
      <c r="J13" s="8" t="s">
        <v>33</v>
      </c>
      <c r="K13" s="20" t="s">
        <v>54</v>
      </c>
      <c r="L13" s="20" t="s">
        <v>32</v>
      </c>
      <c r="M13" s="8"/>
      <c r="N13" s="8" t="s">
        <v>33</v>
      </c>
    </row>
    <row r="14" spans="1:14" ht="52.8" outlineLevel="1" x14ac:dyDescent="0.3">
      <c r="A14" s="18" t="s">
        <v>55</v>
      </c>
      <c r="B14" s="18" t="s">
        <v>56</v>
      </c>
      <c r="C14" s="37">
        <v>42658</v>
      </c>
      <c r="D14" s="8" t="s">
        <v>31</v>
      </c>
      <c r="E14" s="8" t="s">
        <v>32</v>
      </c>
      <c r="F14" s="8" t="s">
        <v>32</v>
      </c>
      <c r="G14" s="8" t="s">
        <v>33</v>
      </c>
      <c r="H14" s="19" t="s">
        <v>50</v>
      </c>
      <c r="I14" s="8" t="s">
        <v>33</v>
      </c>
      <c r="J14" s="8" t="s">
        <v>33</v>
      </c>
      <c r="K14" s="20" t="s">
        <v>57</v>
      </c>
      <c r="L14" s="20" t="s">
        <v>32</v>
      </c>
      <c r="M14" s="8"/>
      <c r="N14" s="8" t="s">
        <v>33</v>
      </c>
    </row>
    <row r="15" spans="1:14" ht="26.4" outlineLevel="1" x14ac:dyDescent="0.3">
      <c r="A15" s="18" t="s">
        <v>58</v>
      </c>
      <c r="B15" s="18" t="s">
        <v>59</v>
      </c>
      <c r="C15" s="37">
        <v>43291</v>
      </c>
      <c r="D15" s="8" t="s">
        <v>31</v>
      </c>
      <c r="E15" s="8" t="s">
        <v>32</v>
      </c>
      <c r="F15" s="8" t="s">
        <v>32</v>
      </c>
      <c r="G15" s="8" t="s">
        <v>33</v>
      </c>
      <c r="H15" s="19" t="s">
        <v>8</v>
      </c>
      <c r="I15" s="8" t="s">
        <v>32</v>
      </c>
      <c r="J15" s="8" t="s">
        <v>32</v>
      </c>
      <c r="K15" s="8" t="s">
        <v>45</v>
      </c>
      <c r="L15" s="8" t="s">
        <v>32</v>
      </c>
      <c r="M15" s="8"/>
      <c r="N15" s="8" t="s">
        <v>33</v>
      </c>
    </row>
    <row r="16" spans="1:14" ht="41.4" outlineLevel="1" x14ac:dyDescent="0.3">
      <c r="A16" s="27" t="s">
        <v>60</v>
      </c>
      <c r="B16" s="27" t="s">
        <v>61</v>
      </c>
      <c r="C16" s="36" t="s">
        <v>62</v>
      </c>
      <c r="D16" s="16" t="s">
        <v>31</v>
      </c>
      <c r="E16" s="16" t="s">
        <v>32</v>
      </c>
      <c r="F16" s="16" t="s">
        <v>32</v>
      </c>
      <c r="G16" s="16" t="s">
        <v>33</v>
      </c>
      <c r="H16" s="17" t="s">
        <v>8</v>
      </c>
      <c r="I16" s="16" t="s">
        <v>32</v>
      </c>
      <c r="J16" s="16" t="s">
        <v>32</v>
      </c>
      <c r="K16" s="16" t="s">
        <v>45</v>
      </c>
      <c r="L16" s="16" t="s">
        <v>32</v>
      </c>
      <c r="M16" s="16"/>
      <c r="N16" s="16" t="s">
        <v>33</v>
      </c>
    </row>
    <row r="17" spans="1:14" ht="26.4" outlineLevel="1" x14ac:dyDescent="0.3">
      <c r="A17" s="18" t="s">
        <v>63</v>
      </c>
      <c r="B17" s="18" t="s">
        <v>64</v>
      </c>
      <c r="C17" s="37">
        <v>42736</v>
      </c>
      <c r="D17" s="8" t="s">
        <v>31</v>
      </c>
      <c r="E17" s="8" t="s">
        <v>32</v>
      </c>
      <c r="F17" s="8" t="s">
        <v>32</v>
      </c>
      <c r="G17" s="8" t="s">
        <v>33</v>
      </c>
      <c r="H17" s="19" t="s">
        <v>8</v>
      </c>
      <c r="I17" s="8" t="s">
        <v>32</v>
      </c>
      <c r="J17" s="8" t="s">
        <v>32</v>
      </c>
      <c r="K17" s="8" t="s">
        <v>45</v>
      </c>
      <c r="L17" s="8" t="s">
        <v>32</v>
      </c>
      <c r="M17" s="8"/>
      <c r="N17" s="8" t="s">
        <v>33</v>
      </c>
    </row>
    <row r="18" spans="1:14" ht="26.4" outlineLevel="1" x14ac:dyDescent="0.3">
      <c r="A18" s="18" t="s">
        <v>65</v>
      </c>
      <c r="B18" s="18" t="s">
        <v>66</v>
      </c>
      <c r="C18" s="37">
        <v>42658</v>
      </c>
      <c r="D18" s="8" t="s">
        <v>31</v>
      </c>
      <c r="E18" s="8" t="s">
        <v>32</v>
      </c>
      <c r="F18" s="8" t="s">
        <v>32</v>
      </c>
      <c r="G18" s="8" t="s">
        <v>33</v>
      </c>
      <c r="H18" s="19" t="s">
        <v>67</v>
      </c>
      <c r="I18" s="8" t="s">
        <v>33</v>
      </c>
      <c r="J18" s="8" t="s">
        <v>33</v>
      </c>
      <c r="K18" s="8"/>
      <c r="L18" s="8" t="s">
        <v>32</v>
      </c>
      <c r="M18" s="8"/>
      <c r="N18" s="8" t="s">
        <v>33</v>
      </c>
    </row>
    <row r="19" spans="1:14" ht="26.4" outlineLevel="1" x14ac:dyDescent="0.3">
      <c r="A19" s="18" t="s">
        <v>68</v>
      </c>
      <c r="B19" s="18" t="s">
        <v>69</v>
      </c>
      <c r="C19" s="37">
        <v>42658</v>
      </c>
      <c r="D19" s="8" t="s">
        <v>31</v>
      </c>
      <c r="E19" s="8" t="s">
        <v>32</v>
      </c>
      <c r="F19" s="8" t="s">
        <v>32</v>
      </c>
      <c r="G19" s="8" t="s">
        <v>33</v>
      </c>
      <c r="H19" s="19" t="s">
        <v>70</v>
      </c>
      <c r="I19" s="8" t="s">
        <v>33</v>
      </c>
      <c r="J19" s="8" t="s">
        <v>33</v>
      </c>
      <c r="K19" s="8" t="s">
        <v>71</v>
      </c>
      <c r="L19" s="8" t="s">
        <v>32</v>
      </c>
      <c r="M19" s="8"/>
      <c r="N19" s="8" t="s">
        <v>33</v>
      </c>
    </row>
    <row r="20" spans="1:14" ht="26.4" outlineLevel="1" x14ac:dyDescent="0.3">
      <c r="A20" s="18" t="s">
        <v>72</v>
      </c>
      <c r="B20" s="18" t="s">
        <v>73</v>
      </c>
      <c r="C20" s="37">
        <v>42675</v>
      </c>
      <c r="D20" s="8" t="s">
        <v>31</v>
      </c>
      <c r="E20" s="8" t="s">
        <v>32</v>
      </c>
      <c r="F20" s="8" t="s">
        <v>32</v>
      </c>
      <c r="G20" s="8" t="s">
        <v>33</v>
      </c>
      <c r="H20" s="19" t="s">
        <v>70</v>
      </c>
      <c r="I20" s="8" t="s">
        <v>33</v>
      </c>
      <c r="J20" s="8" t="s">
        <v>33</v>
      </c>
      <c r="K20" s="8" t="s">
        <v>71</v>
      </c>
      <c r="L20" s="8" t="s">
        <v>32</v>
      </c>
      <c r="M20" s="8"/>
      <c r="N20" s="8" t="s">
        <v>33</v>
      </c>
    </row>
    <row r="21" spans="1:14" ht="39.6" outlineLevel="1" x14ac:dyDescent="0.3">
      <c r="A21" s="18" t="s">
        <v>74</v>
      </c>
      <c r="B21" s="18" t="s">
        <v>75</v>
      </c>
      <c r="C21" s="37">
        <v>42705</v>
      </c>
      <c r="D21" s="8" t="s">
        <v>31</v>
      </c>
      <c r="E21" s="8" t="s">
        <v>32</v>
      </c>
      <c r="F21" s="8" t="s">
        <v>32</v>
      </c>
      <c r="G21" s="8" t="s">
        <v>33</v>
      </c>
      <c r="H21" s="19" t="s">
        <v>76</v>
      </c>
      <c r="I21" s="8" t="s">
        <v>32</v>
      </c>
      <c r="J21" s="8" t="s">
        <v>32</v>
      </c>
      <c r="K21" s="8" t="s">
        <v>77</v>
      </c>
      <c r="L21" s="8" t="s">
        <v>32</v>
      </c>
      <c r="M21" s="8"/>
      <c r="N21" s="8" t="s">
        <v>33</v>
      </c>
    </row>
    <row r="22" spans="1:14" ht="39.6" outlineLevel="1" x14ac:dyDescent="0.3">
      <c r="A22" s="18" t="s">
        <v>78</v>
      </c>
      <c r="B22" s="18" t="s">
        <v>75</v>
      </c>
      <c r="C22" s="37">
        <v>42705</v>
      </c>
      <c r="D22" s="8" t="s">
        <v>31</v>
      </c>
      <c r="E22" s="8" t="s">
        <v>32</v>
      </c>
      <c r="F22" s="8" t="s">
        <v>32</v>
      </c>
      <c r="G22" s="8" t="s">
        <v>33</v>
      </c>
      <c r="H22" s="19" t="s">
        <v>79</v>
      </c>
      <c r="I22" s="8" t="s">
        <v>32</v>
      </c>
      <c r="J22" s="8" t="s">
        <v>32</v>
      </c>
      <c r="K22" s="8" t="s">
        <v>80</v>
      </c>
      <c r="L22" s="8" t="s">
        <v>32</v>
      </c>
      <c r="M22" s="8"/>
      <c r="N22" s="8" t="s">
        <v>33</v>
      </c>
    </row>
    <row r="23" spans="1:14" ht="26.4" outlineLevel="1" x14ac:dyDescent="0.3">
      <c r="A23" s="18" t="s">
        <v>81</v>
      </c>
      <c r="B23" s="18" t="s">
        <v>82</v>
      </c>
      <c r="C23" s="37">
        <v>42675</v>
      </c>
      <c r="D23" s="8" t="s">
        <v>31</v>
      </c>
      <c r="E23" s="8" t="s">
        <v>32</v>
      </c>
      <c r="F23" s="8" t="s">
        <v>32</v>
      </c>
      <c r="G23" s="8" t="s">
        <v>33</v>
      </c>
      <c r="H23" s="19" t="s">
        <v>70</v>
      </c>
      <c r="I23" s="8" t="s">
        <v>33</v>
      </c>
      <c r="J23" s="8" t="s">
        <v>33</v>
      </c>
      <c r="K23" s="8"/>
      <c r="L23" s="8" t="s">
        <v>32</v>
      </c>
      <c r="M23" s="8"/>
      <c r="N23" s="8" t="s">
        <v>33</v>
      </c>
    </row>
    <row r="24" spans="1:14" ht="41.4" outlineLevel="1" x14ac:dyDescent="0.3">
      <c r="A24" s="27" t="s">
        <v>83</v>
      </c>
      <c r="B24" s="27" t="s">
        <v>84</v>
      </c>
      <c r="C24" s="36" t="s">
        <v>30</v>
      </c>
      <c r="D24" s="16" t="s">
        <v>31</v>
      </c>
      <c r="E24" s="16" t="s">
        <v>33</v>
      </c>
      <c r="F24" s="16" t="s">
        <v>33</v>
      </c>
      <c r="G24" s="16" t="s">
        <v>33</v>
      </c>
      <c r="H24" s="16" t="s">
        <v>33</v>
      </c>
      <c r="I24" s="16" t="s">
        <v>474</v>
      </c>
      <c r="J24" s="16" t="s">
        <v>33</v>
      </c>
      <c r="K24" s="16" t="s">
        <v>38</v>
      </c>
      <c r="L24" s="16" t="s">
        <v>33</v>
      </c>
      <c r="M24" s="16"/>
      <c r="N24" s="16" t="s">
        <v>33</v>
      </c>
    </row>
    <row r="25" spans="1:14" ht="52.8" outlineLevel="1" x14ac:dyDescent="0.3">
      <c r="A25" s="27" t="s">
        <v>85</v>
      </c>
      <c r="B25" s="27" t="s">
        <v>86</v>
      </c>
      <c r="C25" s="36" t="s">
        <v>30</v>
      </c>
      <c r="D25" s="16" t="s">
        <v>31</v>
      </c>
      <c r="E25" s="16" t="s">
        <v>32</v>
      </c>
      <c r="F25" s="16" t="s">
        <v>33</v>
      </c>
      <c r="G25" s="16" t="s">
        <v>33</v>
      </c>
      <c r="H25" s="16" t="s">
        <v>34</v>
      </c>
      <c r="I25" s="16" t="s">
        <v>33</v>
      </c>
      <c r="J25" s="16" t="s">
        <v>33</v>
      </c>
      <c r="K25" s="15" t="s">
        <v>87</v>
      </c>
      <c r="L25" s="15" t="s">
        <v>33</v>
      </c>
      <c r="M25" s="16"/>
      <c r="N25" s="16" t="s">
        <v>33</v>
      </c>
    </row>
    <row r="26" spans="1:14" outlineLevel="1" x14ac:dyDescent="0.3">
      <c r="A26" s="22" t="s">
        <v>88</v>
      </c>
      <c r="B26" s="22" t="s">
        <v>89</v>
      </c>
      <c r="C26" s="38">
        <v>42781</v>
      </c>
      <c r="D26" s="21" t="s">
        <v>90</v>
      </c>
      <c r="E26" s="21" t="s">
        <v>33</v>
      </c>
      <c r="F26" s="21" t="s">
        <v>33</v>
      </c>
      <c r="G26" s="21" t="s">
        <v>33</v>
      </c>
      <c r="H26" s="21" t="s">
        <v>33</v>
      </c>
      <c r="I26" s="21" t="s">
        <v>474</v>
      </c>
      <c r="J26" s="21" t="s">
        <v>33</v>
      </c>
      <c r="K26" s="21" t="s">
        <v>91</v>
      </c>
      <c r="L26" s="21" t="s">
        <v>33</v>
      </c>
      <c r="M26" s="21"/>
      <c r="N26" s="21" t="s">
        <v>33</v>
      </c>
    </row>
    <row r="27" spans="1:14" ht="39.6" outlineLevel="1" x14ac:dyDescent="0.3">
      <c r="A27" s="18" t="s">
        <v>92</v>
      </c>
      <c r="B27" s="18" t="s">
        <v>93</v>
      </c>
      <c r="C27" s="37">
        <v>43199</v>
      </c>
      <c r="D27" s="8" t="s">
        <v>31</v>
      </c>
      <c r="E27" s="8" t="s">
        <v>32</v>
      </c>
      <c r="F27" s="8" t="s">
        <v>32</v>
      </c>
      <c r="G27" s="8" t="s">
        <v>33</v>
      </c>
      <c r="H27" s="19" t="s">
        <v>6</v>
      </c>
      <c r="I27" s="8" t="s">
        <v>33</v>
      </c>
      <c r="J27" s="8" t="s">
        <v>32</v>
      </c>
      <c r="K27" s="20" t="s">
        <v>54</v>
      </c>
      <c r="L27" s="20" t="s">
        <v>32</v>
      </c>
      <c r="M27" s="8"/>
      <c r="N27" s="8" t="s">
        <v>33</v>
      </c>
    </row>
    <row r="28" spans="1:14" ht="52.8" outlineLevel="1" x14ac:dyDescent="0.3">
      <c r="A28" s="18" t="s">
        <v>94</v>
      </c>
      <c r="B28" s="18" t="s">
        <v>95</v>
      </c>
      <c r="C28" s="37">
        <v>43073</v>
      </c>
      <c r="D28" s="8" t="s">
        <v>31</v>
      </c>
      <c r="E28" s="8" t="s">
        <v>32</v>
      </c>
      <c r="F28" s="8" t="s">
        <v>32</v>
      </c>
      <c r="G28" s="8" t="s">
        <v>33</v>
      </c>
      <c r="H28" s="8" t="s">
        <v>50</v>
      </c>
      <c r="I28" s="8" t="s">
        <v>33</v>
      </c>
      <c r="J28" s="8" t="s">
        <v>33</v>
      </c>
      <c r="K28" s="20" t="s">
        <v>54</v>
      </c>
      <c r="L28" s="20" t="s">
        <v>32</v>
      </c>
      <c r="M28" s="8"/>
      <c r="N28" s="8" t="s">
        <v>33</v>
      </c>
    </row>
    <row r="29" spans="1:14" ht="26.4" outlineLevel="1" x14ac:dyDescent="0.3">
      <c r="A29" s="18" t="s">
        <v>96</v>
      </c>
      <c r="B29" s="18" t="s">
        <v>97</v>
      </c>
      <c r="C29" s="37">
        <v>43514</v>
      </c>
      <c r="D29" s="8" t="s">
        <v>31</v>
      </c>
      <c r="E29" s="8" t="s">
        <v>32</v>
      </c>
      <c r="F29" s="8" t="s">
        <v>32</v>
      </c>
      <c r="G29" s="8" t="s">
        <v>33</v>
      </c>
      <c r="H29" s="19" t="s">
        <v>98</v>
      </c>
      <c r="I29" s="8" t="s">
        <v>32</v>
      </c>
      <c r="J29" s="8" t="s">
        <v>32</v>
      </c>
      <c r="K29" s="8"/>
      <c r="L29" s="8" t="s">
        <v>32</v>
      </c>
      <c r="M29" s="8"/>
      <c r="N29" s="8" t="s">
        <v>33</v>
      </c>
    </row>
    <row r="30" spans="1:14" ht="41.4" outlineLevel="1" x14ac:dyDescent="0.3">
      <c r="A30" s="27" t="s">
        <v>99</v>
      </c>
      <c r="B30" s="27" t="s">
        <v>100</v>
      </c>
      <c r="C30" s="36" t="s">
        <v>30</v>
      </c>
      <c r="D30" s="16" t="s">
        <v>31</v>
      </c>
      <c r="E30" s="16" t="s">
        <v>32</v>
      </c>
      <c r="F30" s="16" t="s">
        <v>32</v>
      </c>
      <c r="G30" s="16" t="s">
        <v>33</v>
      </c>
      <c r="H30" s="17" t="s">
        <v>101</v>
      </c>
      <c r="I30" s="16" t="s">
        <v>33</v>
      </c>
      <c r="J30" s="16" t="s">
        <v>32</v>
      </c>
      <c r="K30" s="16"/>
      <c r="L30" s="16" t="s">
        <v>32</v>
      </c>
      <c r="M30" s="16"/>
      <c r="N30" s="16" t="s">
        <v>33</v>
      </c>
    </row>
    <row r="31" spans="1:14" ht="41.4" outlineLevel="1" x14ac:dyDescent="0.3">
      <c r="A31" s="27" t="s">
        <v>102</v>
      </c>
      <c r="B31" s="27" t="s">
        <v>103</v>
      </c>
      <c r="C31" s="36" t="s">
        <v>30</v>
      </c>
      <c r="D31" s="16" t="s">
        <v>31</v>
      </c>
      <c r="E31" s="16" t="s">
        <v>32</v>
      </c>
      <c r="F31" s="16" t="s">
        <v>33</v>
      </c>
      <c r="G31" s="16" t="s">
        <v>33</v>
      </c>
      <c r="H31" s="17" t="s">
        <v>34</v>
      </c>
      <c r="I31" s="16" t="s">
        <v>33</v>
      </c>
      <c r="J31" s="16" t="s">
        <v>33</v>
      </c>
      <c r="K31" s="15" t="s">
        <v>104</v>
      </c>
      <c r="L31" s="15" t="s">
        <v>33</v>
      </c>
      <c r="M31" s="16"/>
      <c r="N31" s="16" t="s">
        <v>33</v>
      </c>
    </row>
    <row r="32" spans="1:14" ht="41.4" outlineLevel="1" x14ac:dyDescent="0.3">
      <c r="A32" s="27" t="s">
        <v>105</v>
      </c>
      <c r="B32" s="27" t="s">
        <v>106</v>
      </c>
      <c r="C32" s="36" t="s">
        <v>30</v>
      </c>
      <c r="D32" s="16" t="s">
        <v>31</v>
      </c>
      <c r="E32" s="16" t="s">
        <v>32</v>
      </c>
      <c r="F32" s="16" t="s">
        <v>32</v>
      </c>
      <c r="G32" s="16" t="s">
        <v>33</v>
      </c>
      <c r="H32" s="17" t="s">
        <v>107</v>
      </c>
      <c r="I32" s="16" t="s">
        <v>33</v>
      </c>
      <c r="J32" s="16" t="s">
        <v>32</v>
      </c>
      <c r="K32" s="15" t="s">
        <v>54</v>
      </c>
      <c r="L32" s="15" t="s">
        <v>32</v>
      </c>
      <c r="M32" s="16"/>
      <c r="N32" s="16" t="s">
        <v>33</v>
      </c>
    </row>
    <row r="33" spans="1:14" ht="41.4" outlineLevel="1" x14ac:dyDescent="0.3">
      <c r="A33" s="27" t="s">
        <v>108</v>
      </c>
      <c r="B33" s="27" t="s">
        <v>109</v>
      </c>
      <c r="C33" s="36" t="s">
        <v>30</v>
      </c>
      <c r="D33" s="16" t="s">
        <v>31</v>
      </c>
      <c r="E33" s="16" t="s">
        <v>32</v>
      </c>
      <c r="F33" s="16" t="s">
        <v>33</v>
      </c>
      <c r="G33" s="16" t="s">
        <v>33</v>
      </c>
      <c r="H33" s="17" t="s">
        <v>34</v>
      </c>
      <c r="I33" s="16" t="s">
        <v>33</v>
      </c>
      <c r="J33" s="16" t="s">
        <v>33</v>
      </c>
      <c r="K33" s="16" t="s">
        <v>110</v>
      </c>
      <c r="L33" s="16" t="s">
        <v>33</v>
      </c>
      <c r="M33" s="16"/>
      <c r="N33" s="16" t="s">
        <v>33</v>
      </c>
    </row>
    <row r="34" spans="1:14" ht="41.4" outlineLevel="1" x14ac:dyDescent="0.3">
      <c r="A34" s="27" t="s">
        <v>111</v>
      </c>
      <c r="B34" s="27" t="s">
        <v>112</v>
      </c>
      <c r="C34" s="36" t="s">
        <v>30</v>
      </c>
      <c r="D34" s="16" t="s">
        <v>31</v>
      </c>
      <c r="E34" s="16" t="s">
        <v>32</v>
      </c>
      <c r="F34" s="16" t="s">
        <v>32</v>
      </c>
      <c r="G34" s="16" t="s">
        <v>33</v>
      </c>
      <c r="H34" s="17" t="s">
        <v>101</v>
      </c>
      <c r="I34" s="16" t="s">
        <v>32</v>
      </c>
      <c r="J34" s="16" t="s">
        <v>33</v>
      </c>
      <c r="K34" s="15" t="s">
        <v>54</v>
      </c>
      <c r="L34" s="15" t="s">
        <v>32</v>
      </c>
      <c r="M34" s="16"/>
      <c r="N34" s="16" t="s">
        <v>33</v>
      </c>
    </row>
    <row r="35" spans="1:14" ht="52.8" outlineLevel="1" x14ac:dyDescent="0.3">
      <c r="A35" s="27" t="s">
        <v>113</v>
      </c>
      <c r="B35" s="27" t="s">
        <v>114</v>
      </c>
      <c r="C35" s="36" t="s">
        <v>30</v>
      </c>
      <c r="D35" s="16" t="s">
        <v>31</v>
      </c>
      <c r="E35" s="16" t="s">
        <v>32</v>
      </c>
      <c r="F35" s="16" t="s">
        <v>33</v>
      </c>
      <c r="G35" s="16" t="s">
        <v>33</v>
      </c>
      <c r="H35" s="16" t="s">
        <v>34</v>
      </c>
      <c r="I35" s="16" t="s">
        <v>33</v>
      </c>
      <c r="J35" s="16" t="s">
        <v>33</v>
      </c>
      <c r="K35" s="15" t="s">
        <v>104</v>
      </c>
      <c r="L35" s="15" t="s">
        <v>33</v>
      </c>
      <c r="M35" s="16"/>
      <c r="N35" s="16" t="s">
        <v>33</v>
      </c>
    </row>
    <row r="36" spans="1:14" ht="41.4" outlineLevel="1" x14ac:dyDescent="0.3">
      <c r="A36" s="27" t="s">
        <v>115</v>
      </c>
      <c r="B36" s="27" t="s">
        <v>116</v>
      </c>
      <c r="C36" s="36" t="s">
        <v>30</v>
      </c>
      <c r="D36" s="16" t="s">
        <v>31</v>
      </c>
      <c r="E36" s="16" t="s">
        <v>32</v>
      </c>
      <c r="F36" s="16" t="s">
        <v>32</v>
      </c>
      <c r="G36" s="16" t="s">
        <v>33</v>
      </c>
      <c r="H36" s="17" t="s">
        <v>107</v>
      </c>
      <c r="I36" s="16" t="s">
        <v>33</v>
      </c>
      <c r="J36" s="16" t="s">
        <v>33</v>
      </c>
      <c r="K36" s="15" t="s">
        <v>54</v>
      </c>
      <c r="L36" s="15" t="s">
        <v>32</v>
      </c>
      <c r="M36" s="16"/>
      <c r="N36" s="16" t="s">
        <v>33</v>
      </c>
    </row>
    <row r="37" spans="1:14" ht="26.4" outlineLevel="1" x14ac:dyDescent="0.3">
      <c r="A37" s="18" t="s">
        <v>117</v>
      </c>
      <c r="B37" s="18" t="s">
        <v>118</v>
      </c>
      <c r="C37" s="37">
        <v>43286</v>
      </c>
      <c r="D37" s="8" t="s">
        <v>31</v>
      </c>
      <c r="E37" s="8" t="s">
        <v>32</v>
      </c>
      <c r="F37" s="8" t="s">
        <v>32</v>
      </c>
      <c r="G37" s="8" t="s">
        <v>33</v>
      </c>
      <c r="H37" s="19" t="s">
        <v>76</v>
      </c>
      <c r="I37" s="8" t="s">
        <v>32</v>
      </c>
      <c r="J37" s="8" t="s">
        <v>32</v>
      </c>
      <c r="K37" s="8" t="s">
        <v>119</v>
      </c>
      <c r="L37" s="8" t="s">
        <v>32</v>
      </c>
      <c r="M37" s="8"/>
      <c r="N37" s="8" t="s">
        <v>33</v>
      </c>
    </row>
    <row r="38" spans="1:14" ht="26.4" outlineLevel="1" x14ac:dyDescent="0.3">
      <c r="A38" s="18" t="s">
        <v>120</v>
      </c>
      <c r="B38" s="18" t="s">
        <v>121</v>
      </c>
      <c r="C38" s="37">
        <v>43489</v>
      </c>
      <c r="D38" s="8" t="s">
        <v>31</v>
      </c>
      <c r="E38" s="8" t="s">
        <v>32</v>
      </c>
      <c r="F38" s="8" t="s">
        <v>32</v>
      </c>
      <c r="G38" s="8" t="s">
        <v>33</v>
      </c>
      <c r="H38" s="19" t="s">
        <v>122</v>
      </c>
      <c r="I38" s="8" t="s">
        <v>32</v>
      </c>
      <c r="J38" s="8" t="s">
        <v>32</v>
      </c>
      <c r="K38" s="8"/>
      <c r="L38" s="8" t="s">
        <v>32</v>
      </c>
      <c r="M38" s="8"/>
      <c r="N38" s="8" t="s">
        <v>33</v>
      </c>
    </row>
    <row r="39" spans="1:14" ht="39.6" outlineLevel="1" x14ac:dyDescent="0.3">
      <c r="A39" s="18" t="s">
        <v>123</v>
      </c>
      <c r="B39" s="18" t="s">
        <v>124</v>
      </c>
      <c r="C39" s="37">
        <v>43266</v>
      </c>
      <c r="D39" s="8" t="s">
        <v>31</v>
      </c>
      <c r="E39" s="8" t="s">
        <v>32</v>
      </c>
      <c r="F39" s="8" t="s">
        <v>32</v>
      </c>
      <c r="G39" s="8" t="s">
        <v>33</v>
      </c>
      <c r="H39" s="19" t="s">
        <v>125</v>
      </c>
      <c r="I39" s="8" t="s">
        <v>32</v>
      </c>
      <c r="J39" s="8" t="s">
        <v>32</v>
      </c>
      <c r="K39" s="8"/>
      <c r="L39" s="8" t="s">
        <v>32</v>
      </c>
      <c r="M39" s="8"/>
      <c r="N39" s="8" t="s">
        <v>33</v>
      </c>
    </row>
    <row r="40" spans="1:14" ht="26.4" outlineLevel="1" x14ac:dyDescent="0.3">
      <c r="A40" s="18" t="s">
        <v>126</v>
      </c>
      <c r="B40" s="18" t="s">
        <v>127</v>
      </c>
      <c r="C40" s="37">
        <v>43296</v>
      </c>
      <c r="D40" s="8" t="s">
        <v>31</v>
      </c>
      <c r="E40" s="8" t="s">
        <v>32</v>
      </c>
      <c r="F40" s="8" t="s">
        <v>32</v>
      </c>
      <c r="G40" s="8" t="s">
        <v>33</v>
      </c>
      <c r="H40" s="19" t="s">
        <v>128</v>
      </c>
      <c r="I40" s="8" t="s">
        <v>32</v>
      </c>
      <c r="J40" s="8" t="s">
        <v>32</v>
      </c>
      <c r="K40" s="8"/>
      <c r="L40" s="8" t="s">
        <v>32</v>
      </c>
      <c r="M40" s="8"/>
      <c r="N40" s="8" t="s">
        <v>33</v>
      </c>
    </row>
    <row r="41" spans="1:14" ht="26.4" outlineLevel="1" x14ac:dyDescent="0.3">
      <c r="A41" s="18" t="s">
        <v>129</v>
      </c>
      <c r="B41" s="18" t="s">
        <v>130</v>
      </c>
      <c r="C41" s="37">
        <v>43296</v>
      </c>
      <c r="D41" s="8" t="s">
        <v>31</v>
      </c>
      <c r="E41" s="8" t="s">
        <v>32</v>
      </c>
      <c r="F41" s="8" t="s">
        <v>32</v>
      </c>
      <c r="G41" s="8" t="s">
        <v>33</v>
      </c>
      <c r="H41" s="19" t="s">
        <v>131</v>
      </c>
      <c r="I41" s="8" t="s">
        <v>32</v>
      </c>
      <c r="J41" s="8" t="s">
        <v>32</v>
      </c>
      <c r="K41" s="8"/>
      <c r="L41" s="8" t="s">
        <v>32</v>
      </c>
      <c r="M41" s="8"/>
      <c r="N41" s="8" t="s">
        <v>33</v>
      </c>
    </row>
    <row r="42" spans="1:14" outlineLevel="1" x14ac:dyDescent="0.3">
      <c r="A42" s="22" t="s">
        <v>132</v>
      </c>
      <c r="B42" s="22" t="s">
        <v>133</v>
      </c>
      <c r="C42" s="38">
        <v>43011</v>
      </c>
      <c r="D42" s="21" t="s">
        <v>31</v>
      </c>
      <c r="E42" s="21" t="s">
        <v>33</v>
      </c>
      <c r="F42" s="21" t="s">
        <v>33</v>
      </c>
      <c r="G42" s="21" t="s">
        <v>33</v>
      </c>
      <c r="H42" s="21" t="s">
        <v>33</v>
      </c>
      <c r="I42" s="21" t="s">
        <v>474</v>
      </c>
      <c r="J42" s="21" t="s">
        <v>33</v>
      </c>
      <c r="K42" s="21"/>
      <c r="L42" s="21" t="s">
        <v>33</v>
      </c>
      <c r="M42" s="21"/>
      <c r="N42" s="21" t="s">
        <v>33</v>
      </c>
    </row>
    <row r="43" spans="1:14" ht="39.6" outlineLevel="1" x14ac:dyDescent="0.3">
      <c r="A43" s="22" t="s">
        <v>134</v>
      </c>
      <c r="B43" s="22" t="s">
        <v>135</v>
      </c>
      <c r="C43" s="38">
        <v>43560</v>
      </c>
      <c r="D43" s="21" t="s">
        <v>90</v>
      </c>
      <c r="E43" s="21" t="s">
        <v>33</v>
      </c>
      <c r="F43" s="21" t="s">
        <v>33</v>
      </c>
      <c r="G43" s="21" t="s">
        <v>33</v>
      </c>
      <c r="H43" s="21" t="s">
        <v>33</v>
      </c>
      <c r="I43" s="21" t="s">
        <v>474</v>
      </c>
      <c r="J43" s="21" t="s">
        <v>33</v>
      </c>
      <c r="K43" s="21"/>
      <c r="L43" s="21" t="s">
        <v>33</v>
      </c>
      <c r="M43" s="21"/>
      <c r="N43" s="21" t="s">
        <v>33</v>
      </c>
    </row>
    <row r="44" spans="1:14" ht="26.4" outlineLevel="1" x14ac:dyDescent="0.3">
      <c r="A44" s="22" t="s">
        <v>136</v>
      </c>
      <c r="B44" s="22" t="s">
        <v>137</v>
      </c>
      <c r="C44" s="38">
        <v>43291</v>
      </c>
      <c r="D44" s="21" t="s">
        <v>31</v>
      </c>
      <c r="E44" s="21" t="s">
        <v>33</v>
      </c>
      <c r="F44" s="21" t="s">
        <v>33</v>
      </c>
      <c r="G44" s="21" t="s">
        <v>33</v>
      </c>
      <c r="H44" s="21" t="s">
        <v>33</v>
      </c>
      <c r="I44" s="21" t="s">
        <v>474</v>
      </c>
      <c r="J44" s="21" t="s">
        <v>33</v>
      </c>
      <c r="K44" s="21"/>
      <c r="L44" s="21" t="s">
        <v>33</v>
      </c>
      <c r="M44" s="21"/>
      <c r="N44" s="21" t="s">
        <v>33</v>
      </c>
    </row>
    <row r="45" spans="1:14" ht="39.6" outlineLevel="1" x14ac:dyDescent="0.3">
      <c r="A45" s="22" t="s">
        <v>138</v>
      </c>
      <c r="B45" s="22" t="s">
        <v>139</v>
      </c>
      <c r="C45" s="38">
        <v>43291</v>
      </c>
      <c r="D45" s="21" t="s">
        <v>31</v>
      </c>
      <c r="E45" s="21" t="s">
        <v>33</v>
      </c>
      <c r="F45" s="21" t="s">
        <v>33</v>
      </c>
      <c r="G45" s="21" t="s">
        <v>33</v>
      </c>
      <c r="H45" s="21" t="s">
        <v>33</v>
      </c>
      <c r="I45" s="21" t="s">
        <v>474</v>
      </c>
      <c r="J45" s="21" t="s">
        <v>33</v>
      </c>
      <c r="K45" s="21"/>
      <c r="L45" s="21" t="s">
        <v>33</v>
      </c>
      <c r="M45" s="21"/>
      <c r="N45" s="21" t="s">
        <v>33</v>
      </c>
    </row>
    <row r="46" spans="1:14" ht="39.6" outlineLevel="1" x14ac:dyDescent="0.3">
      <c r="A46" s="28" t="s">
        <v>140</v>
      </c>
      <c r="B46" s="22" t="s">
        <v>141</v>
      </c>
      <c r="C46" s="38">
        <v>43294</v>
      </c>
      <c r="D46" s="21" t="s">
        <v>31</v>
      </c>
      <c r="E46" s="21" t="s">
        <v>33</v>
      </c>
      <c r="F46" s="21" t="s">
        <v>33</v>
      </c>
      <c r="G46" s="21" t="s">
        <v>33</v>
      </c>
      <c r="H46" s="21" t="s">
        <v>33</v>
      </c>
      <c r="I46" s="21" t="s">
        <v>474</v>
      </c>
      <c r="J46" s="21" t="s">
        <v>33</v>
      </c>
      <c r="K46" s="21"/>
      <c r="L46" s="21" t="s">
        <v>33</v>
      </c>
      <c r="M46" s="21"/>
      <c r="N46" s="21" t="s">
        <v>33</v>
      </c>
    </row>
    <row r="47" spans="1:14" ht="52.8" outlineLevel="1" x14ac:dyDescent="0.3">
      <c r="A47" s="22" t="s">
        <v>142</v>
      </c>
      <c r="B47" s="22" t="s">
        <v>143</v>
      </c>
      <c r="C47" s="38">
        <v>43294</v>
      </c>
      <c r="D47" s="21" t="s">
        <v>31</v>
      </c>
      <c r="E47" s="21" t="s">
        <v>33</v>
      </c>
      <c r="F47" s="21" t="s">
        <v>33</v>
      </c>
      <c r="G47" s="21" t="s">
        <v>33</v>
      </c>
      <c r="H47" s="21" t="s">
        <v>33</v>
      </c>
      <c r="I47" s="21" t="s">
        <v>474</v>
      </c>
      <c r="J47" s="21" t="s">
        <v>33</v>
      </c>
      <c r="K47" s="21"/>
      <c r="L47" s="21" t="s">
        <v>33</v>
      </c>
      <c r="M47" s="21"/>
      <c r="N47" s="21" t="s">
        <v>33</v>
      </c>
    </row>
    <row r="48" spans="1:14" ht="52.8" outlineLevel="1" x14ac:dyDescent="0.3">
      <c r="A48" s="22" t="s">
        <v>144</v>
      </c>
      <c r="B48" s="22" t="s">
        <v>145</v>
      </c>
      <c r="C48" s="38">
        <v>43294</v>
      </c>
      <c r="D48" s="21" t="s">
        <v>31</v>
      </c>
      <c r="E48" s="21" t="s">
        <v>33</v>
      </c>
      <c r="F48" s="21" t="s">
        <v>33</v>
      </c>
      <c r="G48" s="21" t="s">
        <v>33</v>
      </c>
      <c r="H48" s="21" t="s">
        <v>33</v>
      </c>
      <c r="I48" s="21" t="s">
        <v>474</v>
      </c>
      <c r="J48" s="21" t="s">
        <v>33</v>
      </c>
      <c r="K48" s="21"/>
      <c r="L48" s="21" t="s">
        <v>33</v>
      </c>
      <c r="M48" s="21"/>
      <c r="N48" s="21" t="s">
        <v>33</v>
      </c>
    </row>
    <row r="49" spans="1:14" ht="26.4" outlineLevel="1" x14ac:dyDescent="0.3">
      <c r="A49" s="22" t="s">
        <v>146</v>
      </c>
      <c r="B49" s="22" t="s">
        <v>147</v>
      </c>
      <c r="C49" s="38">
        <v>43304</v>
      </c>
      <c r="D49" s="21" t="s">
        <v>31</v>
      </c>
      <c r="E49" s="21" t="s">
        <v>33</v>
      </c>
      <c r="F49" s="21" t="s">
        <v>33</v>
      </c>
      <c r="G49" s="21" t="s">
        <v>33</v>
      </c>
      <c r="H49" s="21" t="s">
        <v>33</v>
      </c>
      <c r="I49" s="21" t="s">
        <v>474</v>
      </c>
      <c r="J49" s="21" t="s">
        <v>33</v>
      </c>
      <c r="K49" s="21"/>
      <c r="L49" s="21" t="s">
        <v>33</v>
      </c>
      <c r="M49" s="21"/>
      <c r="N49" s="21" t="s">
        <v>33</v>
      </c>
    </row>
    <row r="50" spans="1:14" ht="26.4" outlineLevel="1" x14ac:dyDescent="0.3">
      <c r="A50" s="22" t="s">
        <v>148</v>
      </c>
      <c r="B50" s="22" t="s">
        <v>149</v>
      </c>
      <c r="C50" s="38">
        <v>43304</v>
      </c>
      <c r="D50" s="21" t="s">
        <v>31</v>
      </c>
      <c r="E50" s="21" t="s">
        <v>33</v>
      </c>
      <c r="F50" s="21" t="s">
        <v>33</v>
      </c>
      <c r="G50" s="21" t="s">
        <v>33</v>
      </c>
      <c r="H50" s="21" t="s">
        <v>33</v>
      </c>
      <c r="I50" s="21" t="s">
        <v>474</v>
      </c>
      <c r="J50" s="21" t="s">
        <v>33</v>
      </c>
      <c r="K50" s="21"/>
      <c r="L50" s="21" t="s">
        <v>33</v>
      </c>
      <c r="M50" s="21"/>
      <c r="N50" s="21" t="s">
        <v>33</v>
      </c>
    </row>
    <row r="51" spans="1:14" ht="26.4" outlineLevel="1" x14ac:dyDescent="0.3">
      <c r="A51" s="22" t="s">
        <v>150</v>
      </c>
      <c r="B51" s="22" t="s">
        <v>151</v>
      </c>
      <c r="C51" s="38">
        <v>43304</v>
      </c>
      <c r="D51" s="21" t="s">
        <v>31</v>
      </c>
      <c r="E51" s="21" t="s">
        <v>33</v>
      </c>
      <c r="F51" s="21" t="s">
        <v>33</v>
      </c>
      <c r="G51" s="21" t="s">
        <v>33</v>
      </c>
      <c r="H51" s="21" t="s">
        <v>33</v>
      </c>
      <c r="I51" s="21" t="s">
        <v>474</v>
      </c>
      <c r="J51" s="21" t="s">
        <v>33</v>
      </c>
      <c r="K51" s="21"/>
      <c r="L51" s="21" t="s">
        <v>33</v>
      </c>
      <c r="M51" s="21"/>
      <c r="N51" s="21" t="s">
        <v>33</v>
      </c>
    </row>
    <row r="52" spans="1:14" ht="39.6" outlineLevel="1" x14ac:dyDescent="0.3">
      <c r="A52" s="22" t="s">
        <v>152</v>
      </c>
      <c r="B52" s="22" t="s">
        <v>153</v>
      </c>
      <c r="C52" s="38">
        <v>43677</v>
      </c>
      <c r="D52" s="21" t="s">
        <v>31</v>
      </c>
      <c r="E52" s="21" t="s">
        <v>33</v>
      </c>
      <c r="F52" s="21" t="s">
        <v>33</v>
      </c>
      <c r="G52" s="21" t="s">
        <v>33</v>
      </c>
      <c r="H52" s="21" t="s">
        <v>33</v>
      </c>
      <c r="I52" s="21" t="s">
        <v>474</v>
      </c>
      <c r="J52" s="21" t="s">
        <v>33</v>
      </c>
      <c r="K52" s="21"/>
      <c r="L52" s="21" t="s">
        <v>33</v>
      </c>
      <c r="M52" s="21"/>
      <c r="N52" s="21" t="s">
        <v>33</v>
      </c>
    </row>
    <row r="53" spans="1:14" x14ac:dyDescent="0.3">
      <c r="A53" s="14" t="s">
        <v>154</v>
      </c>
      <c r="B53" s="14"/>
      <c r="C53" s="35"/>
      <c r="D53" s="14"/>
      <c r="E53" s="14"/>
      <c r="F53" s="14"/>
      <c r="G53" s="14"/>
      <c r="H53" s="14"/>
      <c r="I53" s="14"/>
      <c r="J53" s="14"/>
      <c r="K53" s="14"/>
      <c r="L53" s="14"/>
      <c r="M53" s="14"/>
      <c r="N53" s="14"/>
    </row>
    <row r="54" spans="1:14" ht="26.4" outlineLevel="1" x14ac:dyDescent="0.3">
      <c r="A54" s="18" t="s">
        <v>155</v>
      </c>
      <c r="B54" s="18" t="s">
        <v>156</v>
      </c>
      <c r="C54" s="37">
        <v>43304</v>
      </c>
      <c r="D54" s="8" t="s">
        <v>31</v>
      </c>
      <c r="E54" s="8" t="s">
        <v>32</v>
      </c>
      <c r="F54" s="8" t="s">
        <v>32</v>
      </c>
      <c r="G54" s="8" t="s">
        <v>33</v>
      </c>
      <c r="H54" s="19" t="s">
        <v>157</v>
      </c>
      <c r="I54" s="8" t="s">
        <v>33</v>
      </c>
      <c r="J54" s="8" t="s">
        <v>32</v>
      </c>
      <c r="K54" s="8"/>
      <c r="L54" s="8" t="s">
        <v>32</v>
      </c>
      <c r="M54" s="8"/>
      <c r="N54" s="8" t="s">
        <v>33</v>
      </c>
    </row>
    <row r="55" spans="1:14" ht="26.4" outlineLevel="1" x14ac:dyDescent="0.3">
      <c r="A55" s="18" t="s">
        <v>158</v>
      </c>
      <c r="B55" s="18" t="s">
        <v>159</v>
      </c>
      <c r="C55" s="37">
        <v>43304</v>
      </c>
      <c r="D55" s="8" t="s">
        <v>31</v>
      </c>
      <c r="E55" s="8" t="s">
        <v>32</v>
      </c>
      <c r="F55" s="8" t="s">
        <v>32</v>
      </c>
      <c r="G55" s="8" t="s">
        <v>33</v>
      </c>
      <c r="H55" s="19" t="s">
        <v>160</v>
      </c>
      <c r="I55" s="8" t="s">
        <v>33</v>
      </c>
      <c r="J55" s="8" t="s">
        <v>32</v>
      </c>
      <c r="K55" s="8"/>
      <c r="L55" s="8" t="s">
        <v>32</v>
      </c>
      <c r="M55" s="8"/>
      <c r="N55" s="8" t="s">
        <v>33</v>
      </c>
    </row>
    <row r="56" spans="1:14" ht="26.4" outlineLevel="1" x14ac:dyDescent="0.3">
      <c r="A56" s="18" t="s">
        <v>161</v>
      </c>
      <c r="B56" s="18" t="s">
        <v>162</v>
      </c>
      <c r="C56" s="37">
        <v>43245</v>
      </c>
      <c r="D56" s="8" t="s">
        <v>31</v>
      </c>
      <c r="E56" s="8" t="s">
        <v>32</v>
      </c>
      <c r="F56" s="8" t="s">
        <v>32</v>
      </c>
      <c r="G56" s="8" t="s">
        <v>33</v>
      </c>
      <c r="H56" s="19" t="s">
        <v>163</v>
      </c>
      <c r="I56" s="8" t="s">
        <v>32</v>
      </c>
      <c r="J56" s="8" t="s">
        <v>32</v>
      </c>
      <c r="K56" s="8"/>
      <c r="L56" s="8" t="s">
        <v>32</v>
      </c>
      <c r="M56" s="8"/>
      <c r="N56" s="8" t="s">
        <v>33</v>
      </c>
    </row>
    <row r="57" spans="1:14" ht="26.4" outlineLevel="1" x14ac:dyDescent="0.3">
      <c r="A57" s="18" t="s">
        <v>164</v>
      </c>
      <c r="B57" s="18" t="s">
        <v>165</v>
      </c>
      <c r="C57" s="37">
        <v>43304</v>
      </c>
      <c r="D57" s="8" t="s">
        <v>31</v>
      </c>
      <c r="E57" s="8" t="s">
        <v>32</v>
      </c>
      <c r="F57" s="8" t="s">
        <v>32</v>
      </c>
      <c r="G57" s="8" t="s">
        <v>33</v>
      </c>
      <c r="H57" s="19" t="s">
        <v>166</v>
      </c>
      <c r="I57" s="8" t="s">
        <v>32</v>
      </c>
      <c r="J57" s="8" t="s">
        <v>32</v>
      </c>
      <c r="K57" s="8" t="s">
        <v>71</v>
      </c>
      <c r="L57" s="8" t="s">
        <v>32</v>
      </c>
      <c r="M57" s="8"/>
      <c r="N57" s="8" t="s">
        <v>33</v>
      </c>
    </row>
    <row r="58" spans="1:14" ht="26.4" outlineLevel="1" x14ac:dyDescent="0.3">
      <c r="A58" s="18" t="s">
        <v>167</v>
      </c>
      <c r="B58" s="18" t="s">
        <v>168</v>
      </c>
      <c r="C58" s="37">
        <v>42705</v>
      </c>
      <c r="D58" s="8" t="s">
        <v>31</v>
      </c>
      <c r="E58" s="8" t="s">
        <v>32</v>
      </c>
      <c r="F58" s="8" t="s">
        <v>32</v>
      </c>
      <c r="G58" s="8" t="s">
        <v>33</v>
      </c>
      <c r="H58" s="19" t="s">
        <v>166</v>
      </c>
      <c r="I58" s="8" t="s">
        <v>32</v>
      </c>
      <c r="J58" s="8" t="s">
        <v>32</v>
      </c>
      <c r="K58" s="8" t="s">
        <v>71</v>
      </c>
      <c r="L58" s="8" t="s">
        <v>32</v>
      </c>
      <c r="M58" s="8"/>
      <c r="N58" s="8" t="s">
        <v>33</v>
      </c>
    </row>
    <row r="59" spans="1:14" ht="26.4" outlineLevel="1" x14ac:dyDescent="0.3">
      <c r="A59" s="18" t="s">
        <v>169</v>
      </c>
      <c r="B59" s="18" t="s">
        <v>170</v>
      </c>
      <c r="C59" s="37">
        <v>42719</v>
      </c>
      <c r="D59" s="8" t="s">
        <v>31</v>
      </c>
      <c r="E59" s="8" t="s">
        <v>32</v>
      </c>
      <c r="F59" s="8" t="s">
        <v>33</v>
      </c>
      <c r="G59" s="8" t="s">
        <v>32</v>
      </c>
      <c r="H59" s="8" t="s">
        <v>34</v>
      </c>
      <c r="I59" s="8" t="s">
        <v>33</v>
      </c>
      <c r="J59" s="8" t="s">
        <v>33</v>
      </c>
      <c r="K59" s="8" t="s">
        <v>110</v>
      </c>
      <c r="L59" s="8" t="s">
        <v>33</v>
      </c>
      <c r="M59" s="8"/>
      <c r="N59" s="8" t="s">
        <v>33</v>
      </c>
    </row>
    <row r="60" spans="1:14" ht="39.6" outlineLevel="1" x14ac:dyDescent="0.3">
      <c r="A60" s="18" t="s">
        <v>171</v>
      </c>
      <c r="B60" s="18" t="s">
        <v>172</v>
      </c>
      <c r="C60" s="37">
        <v>42781</v>
      </c>
      <c r="D60" s="8" t="s">
        <v>31</v>
      </c>
      <c r="E60" s="8" t="s">
        <v>32</v>
      </c>
      <c r="F60" s="8" t="s">
        <v>32</v>
      </c>
      <c r="G60" s="8" t="s">
        <v>33</v>
      </c>
      <c r="H60" s="19" t="s">
        <v>173</v>
      </c>
      <c r="I60" s="8" t="s">
        <v>33</v>
      </c>
      <c r="J60" s="8" t="s">
        <v>32</v>
      </c>
      <c r="K60" s="8"/>
      <c r="L60" s="8" t="s">
        <v>32</v>
      </c>
      <c r="M60" s="8"/>
      <c r="N60" s="8" t="s">
        <v>33</v>
      </c>
    </row>
    <row r="61" spans="1:14" ht="26.4" outlineLevel="1" x14ac:dyDescent="0.3">
      <c r="A61" s="18" t="s">
        <v>174</v>
      </c>
      <c r="B61" s="18" t="s">
        <v>175</v>
      </c>
      <c r="C61" s="37">
        <v>43009</v>
      </c>
      <c r="D61" s="8" t="s">
        <v>31</v>
      </c>
      <c r="E61" s="8" t="s">
        <v>32</v>
      </c>
      <c r="F61" s="8" t="s">
        <v>32</v>
      </c>
      <c r="G61" s="8" t="s">
        <v>33</v>
      </c>
      <c r="H61" s="19" t="s">
        <v>176</v>
      </c>
      <c r="I61" s="8" t="s">
        <v>32</v>
      </c>
      <c r="J61" s="8" t="s">
        <v>32</v>
      </c>
      <c r="K61" s="8"/>
      <c r="L61" s="8" t="s">
        <v>32</v>
      </c>
      <c r="M61" s="8"/>
      <c r="N61" s="8" t="s">
        <v>33</v>
      </c>
    </row>
    <row r="62" spans="1:14" ht="26.4" outlineLevel="1" x14ac:dyDescent="0.3">
      <c r="A62" s="18" t="s">
        <v>177</v>
      </c>
      <c r="B62" s="18" t="s">
        <v>178</v>
      </c>
      <c r="C62" s="37">
        <v>43243</v>
      </c>
      <c r="D62" s="8" t="s">
        <v>31</v>
      </c>
      <c r="E62" s="8" t="s">
        <v>32</v>
      </c>
      <c r="F62" s="8" t="s">
        <v>32</v>
      </c>
      <c r="G62" s="8" t="s">
        <v>33</v>
      </c>
      <c r="H62" s="19" t="s">
        <v>179</v>
      </c>
      <c r="I62" s="8" t="s">
        <v>32</v>
      </c>
      <c r="J62" s="8" t="s">
        <v>32</v>
      </c>
      <c r="K62" s="20"/>
      <c r="L62" s="20" t="s">
        <v>32</v>
      </c>
      <c r="M62" s="8"/>
      <c r="N62" s="8" t="s">
        <v>33</v>
      </c>
    </row>
    <row r="63" spans="1:14" ht="26.4" outlineLevel="1" x14ac:dyDescent="0.3">
      <c r="A63" s="27" t="s">
        <v>180</v>
      </c>
      <c r="B63" s="27" t="s">
        <v>181</v>
      </c>
      <c r="C63" s="39" t="s">
        <v>30</v>
      </c>
      <c r="D63" s="16" t="s">
        <v>31</v>
      </c>
      <c r="E63" s="16" t="s">
        <v>32</v>
      </c>
      <c r="F63" s="16" t="s">
        <v>32</v>
      </c>
      <c r="G63" s="16" t="s">
        <v>33</v>
      </c>
      <c r="H63" s="17" t="s">
        <v>166</v>
      </c>
      <c r="I63" s="16" t="s">
        <v>32</v>
      </c>
      <c r="J63" s="16" t="s">
        <v>32</v>
      </c>
      <c r="K63" s="16" t="s">
        <v>71</v>
      </c>
      <c r="L63" s="16" t="s">
        <v>32</v>
      </c>
      <c r="M63" s="16"/>
      <c r="N63" s="16" t="s">
        <v>33</v>
      </c>
    </row>
    <row r="64" spans="1:14" ht="26.4" outlineLevel="1" x14ac:dyDescent="0.3">
      <c r="A64" s="18" t="s">
        <v>182</v>
      </c>
      <c r="B64" s="18" t="s">
        <v>183</v>
      </c>
      <c r="C64" s="37">
        <v>43245</v>
      </c>
      <c r="D64" s="8" t="s">
        <v>31</v>
      </c>
      <c r="E64" s="8" t="s">
        <v>32</v>
      </c>
      <c r="F64" s="8" t="s">
        <v>32</v>
      </c>
      <c r="G64" s="8" t="s">
        <v>33</v>
      </c>
      <c r="H64" s="19" t="s">
        <v>163</v>
      </c>
      <c r="I64" s="8" t="s">
        <v>32</v>
      </c>
      <c r="J64" s="8" t="s">
        <v>32</v>
      </c>
      <c r="K64" s="8"/>
      <c r="L64" s="8" t="s">
        <v>32</v>
      </c>
      <c r="M64" s="8"/>
      <c r="N64" s="8" t="s">
        <v>33</v>
      </c>
    </row>
    <row r="65" spans="1:14" ht="39.6" outlineLevel="1" x14ac:dyDescent="0.3">
      <c r="A65" s="18" t="s">
        <v>184</v>
      </c>
      <c r="B65" s="18" t="s">
        <v>185</v>
      </c>
      <c r="C65" s="37">
        <v>43265</v>
      </c>
      <c r="D65" s="8" t="s">
        <v>31</v>
      </c>
      <c r="E65" s="8" t="s">
        <v>32</v>
      </c>
      <c r="F65" s="8" t="s">
        <v>32</v>
      </c>
      <c r="G65" s="8" t="s">
        <v>33</v>
      </c>
      <c r="H65" s="19" t="s">
        <v>186</v>
      </c>
      <c r="I65" s="8" t="s">
        <v>32</v>
      </c>
      <c r="J65" s="8" t="s">
        <v>32</v>
      </c>
      <c r="K65" s="8"/>
      <c r="L65" s="8" t="s">
        <v>32</v>
      </c>
      <c r="M65" s="8"/>
      <c r="N65" s="8" t="s">
        <v>33</v>
      </c>
    </row>
    <row r="66" spans="1:14" ht="55.2" outlineLevel="1" x14ac:dyDescent="0.3">
      <c r="A66" s="18" t="s">
        <v>187</v>
      </c>
      <c r="B66" s="18" t="s">
        <v>188</v>
      </c>
      <c r="C66" s="37">
        <v>43630</v>
      </c>
      <c r="D66" s="8" t="s">
        <v>31</v>
      </c>
      <c r="E66" s="8" t="s">
        <v>32</v>
      </c>
      <c r="F66" s="8" t="s">
        <v>32</v>
      </c>
      <c r="G66" s="8" t="s">
        <v>33</v>
      </c>
      <c r="H66" s="19" t="s">
        <v>189</v>
      </c>
      <c r="I66" s="8" t="s">
        <v>32</v>
      </c>
      <c r="J66" s="8" t="s">
        <v>32</v>
      </c>
      <c r="K66" s="8"/>
      <c r="L66" s="8" t="s">
        <v>32</v>
      </c>
      <c r="M66" s="20" t="s">
        <v>190</v>
      </c>
      <c r="N66" s="8" t="s">
        <v>33</v>
      </c>
    </row>
    <row r="67" spans="1:14" ht="39.6" outlineLevel="1" x14ac:dyDescent="0.3">
      <c r="A67" s="18" t="s">
        <v>191</v>
      </c>
      <c r="B67" s="18" t="s">
        <v>192</v>
      </c>
      <c r="C67" s="37">
        <v>43286</v>
      </c>
      <c r="D67" s="8" t="s">
        <v>31</v>
      </c>
      <c r="E67" s="8" t="s">
        <v>32</v>
      </c>
      <c r="F67" s="8" t="s">
        <v>32</v>
      </c>
      <c r="G67" s="8" t="s">
        <v>33</v>
      </c>
      <c r="H67" s="19" t="s">
        <v>193</v>
      </c>
      <c r="I67" s="8" t="s">
        <v>33</v>
      </c>
      <c r="J67" s="8" t="s">
        <v>32</v>
      </c>
      <c r="K67" s="8"/>
      <c r="L67" s="8" t="s">
        <v>32</v>
      </c>
      <c r="M67" s="8"/>
      <c r="N67" s="8" t="s">
        <v>33</v>
      </c>
    </row>
    <row r="68" spans="1:14" ht="26.4" outlineLevel="1" x14ac:dyDescent="0.3">
      <c r="A68" s="22" t="s">
        <v>194</v>
      </c>
      <c r="B68" s="22" t="s">
        <v>195</v>
      </c>
      <c r="C68" s="38">
        <v>42736</v>
      </c>
      <c r="D68" s="21" t="s">
        <v>31</v>
      </c>
      <c r="E68" s="21" t="s">
        <v>33</v>
      </c>
      <c r="F68" s="21" t="s">
        <v>33</v>
      </c>
      <c r="G68" s="21" t="s">
        <v>33</v>
      </c>
      <c r="H68" s="21" t="s">
        <v>33</v>
      </c>
      <c r="I68" s="21" t="s">
        <v>474</v>
      </c>
      <c r="J68" s="21" t="s">
        <v>33</v>
      </c>
      <c r="K68" s="21" t="s">
        <v>38</v>
      </c>
      <c r="L68" s="21" t="s">
        <v>33</v>
      </c>
      <c r="M68" s="21"/>
      <c r="N68" s="21" t="s">
        <v>33</v>
      </c>
    </row>
    <row r="69" spans="1:14" ht="26.4" outlineLevel="1" x14ac:dyDescent="0.3">
      <c r="A69" s="18" t="s">
        <v>196</v>
      </c>
      <c r="B69" s="18" t="s">
        <v>197</v>
      </c>
      <c r="C69" s="37">
        <v>42736</v>
      </c>
      <c r="D69" s="8" t="s">
        <v>90</v>
      </c>
      <c r="E69" s="8" t="s">
        <v>32</v>
      </c>
      <c r="F69" s="8" t="s">
        <v>32</v>
      </c>
      <c r="G69" s="8" t="s">
        <v>33</v>
      </c>
      <c r="H69" s="8" t="s">
        <v>198</v>
      </c>
      <c r="I69" s="8" t="s">
        <v>32</v>
      </c>
      <c r="J69" s="8" t="s">
        <v>33</v>
      </c>
      <c r="K69" s="8" t="s">
        <v>199</v>
      </c>
      <c r="L69" s="8" t="s">
        <v>32</v>
      </c>
      <c r="M69" s="8"/>
      <c r="N69" s="8" t="s">
        <v>33</v>
      </c>
    </row>
    <row r="70" spans="1:14" ht="26.4" outlineLevel="1" x14ac:dyDescent="0.3">
      <c r="A70" s="27" t="s">
        <v>200</v>
      </c>
      <c r="B70" s="27" t="s">
        <v>201</v>
      </c>
      <c r="C70" s="39" t="s">
        <v>30</v>
      </c>
      <c r="D70" s="16" t="s">
        <v>31</v>
      </c>
      <c r="E70" s="16" t="s">
        <v>32</v>
      </c>
      <c r="F70" s="16" t="s">
        <v>33</v>
      </c>
      <c r="G70" s="16" t="s">
        <v>33</v>
      </c>
      <c r="H70" s="16" t="s">
        <v>34</v>
      </c>
      <c r="I70" s="16" t="s">
        <v>33</v>
      </c>
      <c r="J70" s="16" t="s">
        <v>33</v>
      </c>
      <c r="K70" s="16" t="s">
        <v>202</v>
      </c>
      <c r="L70" s="16" t="s">
        <v>33</v>
      </c>
      <c r="M70" s="16"/>
      <c r="N70" s="16" t="s">
        <v>33</v>
      </c>
    </row>
    <row r="71" spans="1:14" ht="39.6" outlineLevel="1" x14ac:dyDescent="0.3">
      <c r="A71" s="27" t="s">
        <v>203</v>
      </c>
      <c r="B71" s="27" t="s">
        <v>204</v>
      </c>
      <c r="C71" s="39" t="s">
        <v>30</v>
      </c>
      <c r="D71" s="16" t="s">
        <v>31</v>
      </c>
      <c r="E71" s="16" t="s">
        <v>32</v>
      </c>
      <c r="F71" s="16" t="s">
        <v>33</v>
      </c>
      <c r="G71" s="16" t="s">
        <v>33</v>
      </c>
      <c r="H71" s="16" t="s">
        <v>34</v>
      </c>
      <c r="I71" s="16" t="s">
        <v>33</v>
      </c>
      <c r="J71" s="16" t="s">
        <v>33</v>
      </c>
      <c r="K71" s="16" t="s">
        <v>202</v>
      </c>
      <c r="L71" s="16" t="s">
        <v>33</v>
      </c>
      <c r="M71" s="16"/>
      <c r="N71" s="16" t="s">
        <v>33</v>
      </c>
    </row>
    <row r="72" spans="1:14" ht="39.6" outlineLevel="1" x14ac:dyDescent="0.3">
      <c r="A72" s="18" t="s">
        <v>472</v>
      </c>
      <c r="B72" s="18" t="s">
        <v>205</v>
      </c>
      <c r="C72" s="37">
        <v>43630</v>
      </c>
      <c r="D72" s="8" t="s">
        <v>90</v>
      </c>
      <c r="E72" s="8" t="s">
        <v>32</v>
      </c>
      <c r="F72" s="8" t="s">
        <v>32</v>
      </c>
      <c r="G72" s="8" t="s">
        <v>33</v>
      </c>
      <c r="H72" s="8" t="s">
        <v>206</v>
      </c>
      <c r="I72" s="8" t="s">
        <v>32</v>
      </c>
      <c r="J72" s="8" t="s">
        <v>32</v>
      </c>
      <c r="K72" s="8" t="s">
        <v>199</v>
      </c>
      <c r="L72" s="8" t="s">
        <v>32</v>
      </c>
      <c r="M72" s="8"/>
      <c r="N72" s="8" t="s">
        <v>33</v>
      </c>
    </row>
    <row r="73" spans="1:14" ht="39.6" outlineLevel="1" x14ac:dyDescent="0.3">
      <c r="A73" s="22" t="s">
        <v>207</v>
      </c>
      <c r="B73" s="22" t="s">
        <v>208</v>
      </c>
      <c r="C73" s="38">
        <v>43243</v>
      </c>
      <c r="D73" s="21" t="s">
        <v>31</v>
      </c>
      <c r="E73" s="21" t="s">
        <v>33</v>
      </c>
      <c r="F73" s="21" t="s">
        <v>33</v>
      </c>
      <c r="G73" s="21" t="s">
        <v>33</v>
      </c>
      <c r="H73" s="21" t="s">
        <v>33</v>
      </c>
      <c r="I73" s="21" t="s">
        <v>474</v>
      </c>
      <c r="J73" s="21" t="s">
        <v>33</v>
      </c>
      <c r="K73" s="21"/>
      <c r="L73" s="21" t="s">
        <v>33</v>
      </c>
      <c r="M73" s="21"/>
      <c r="N73" s="21" t="s">
        <v>33</v>
      </c>
    </row>
    <row r="74" spans="1:14" x14ac:dyDescent="0.3">
      <c r="A74" s="23" t="s">
        <v>209</v>
      </c>
      <c r="B74" s="23"/>
      <c r="C74" s="40"/>
      <c r="D74" s="23"/>
      <c r="E74" s="23"/>
      <c r="F74" s="23"/>
      <c r="G74" s="23"/>
      <c r="H74" s="23"/>
      <c r="I74" s="23"/>
      <c r="J74" s="23"/>
      <c r="K74" s="23"/>
      <c r="L74" s="23"/>
      <c r="M74" s="23"/>
      <c r="N74" s="23"/>
    </row>
    <row r="75" spans="1:14" ht="26.4" outlineLevel="1" x14ac:dyDescent="0.3">
      <c r="A75" s="18" t="s">
        <v>210</v>
      </c>
      <c r="B75" s="18" t="s">
        <v>211</v>
      </c>
      <c r="C75" s="37">
        <v>42781</v>
      </c>
      <c r="D75" s="8" t="s">
        <v>41</v>
      </c>
      <c r="E75" s="8" t="s">
        <v>32</v>
      </c>
      <c r="F75" s="8" t="s">
        <v>32</v>
      </c>
      <c r="G75" s="8" t="s">
        <v>33</v>
      </c>
      <c r="H75" s="8" t="s">
        <v>212</v>
      </c>
      <c r="I75" s="8" t="s">
        <v>32</v>
      </c>
      <c r="J75" s="8" t="s">
        <v>32</v>
      </c>
      <c r="K75" s="8"/>
      <c r="L75" s="8" t="s">
        <v>32</v>
      </c>
      <c r="M75" s="20" t="s">
        <v>33</v>
      </c>
      <c r="N75" s="8" t="s">
        <v>33</v>
      </c>
    </row>
    <row r="76" spans="1:14" ht="115.2" customHeight="1" outlineLevel="1" x14ac:dyDescent="0.3">
      <c r="A76" s="18" t="s">
        <v>213</v>
      </c>
      <c r="B76" s="18" t="s">
        <v>214</v>
      </c>
      <c r="C76" s="37">
        <v>42781</v>
      </c>
      <c r="D76" s="8" t="s">
        <v>41</v>
      </c>
      <c r="E76" s="8" t="s">
        <v>32</v>
      </c>
      <c r="F76" s="8" t="s">
        <v>32</v>
      </c>
      <c r="G76" s="8" t="s">
        <v>33</v>
      </c>
      <c r="H76" s="8" t="s">
        <v>215</v>
      </c>
      <c r="I76" s="8" t="s">
        <v>32</v>
      </c>
      <c r="J76" s="8" t="s">
        <v>32</v>
      </c>
      <c r="K76" s="8"/>
      <c r="L76" s="8" t="s">
        <v>32</v>
      </c>
      <c r="M76" s="20" t="s">
        <v>216</v>
      </c>
      <c r="N76" s="8" t="s">
        <v>33</v>
      </c>
    </row>
    <row r="77" spans="1:14" ht="26.4" outlineLevel="1" x14ac:dyDescent="0.3">
      <c r="A77" s="18" t="s">
        <v>217</v>
      </c>
      <c r="B77" s="18" t="s">
        <v>218</v>
      </c>
      <c r="C77" s="37">
        <v>42781</v>
      </c>
      <c r="D77" s="8" t="s">
        <v>41</v>
      </c>
      <c r="E77" s="8" t="s">
        <v>32</v>
      </c>
      <c r="F77" s="8" t="s">
        <v>32</v>
      </c>
      <c r="G77" s="8" t="s">
        <v>33</v>
      </c>
      <c r="H77" s="8" t="s">
        <v>219</v>
      </c>
      <c r="I77" s="8" t="s">
        <v>32</v>
      </c>
      <c r="J77" s="8" t="s">
        <v>32</v>
      </c>
      <c r="K77" s="20"/>
      <c r="L77" s="20" t="s">
        <v>33</v>
      </c>
      <c r="M77" s="20" t="s">
        <v>33</v>
      </c>
      <c r="N77" s="8" t="s">
        <v>33</v>
      </c>
    </row>
    <row r="78" spans="1:14" ht="26.4" outlineLevel="1" x14ac:dyDescent="0.3">
      <c r="A78" s="18" t="s">
        <v>220</v>
      </c>
      <c r="B78" s="18" t="s">
        <v>221</v>
      </c>
      <c r="C78" s="37">
        <v>42781</v>
      </c>
      <c r="D78" s="8" t="s">
        <v>41</v>
      </c>
      <c r="E78" s="8" t="s">
        <v>32</v>
      </c>
      <c r="F78" s="8" t="s">
        <v>32</v>
      </c>
      <c r="G78" s="8" t="s">
        <v>33</v>
      </c>
      <c r="H78" s="8" t="s">
        <v>222</v>
      </c>
      <c r="I78" s="8" t="s">
        <v>32</v>
      </c>
      <c r="J78" s="8" t="s">
        <v>32</v>
      </c>
      <c r="K78" s="8"/>
      <c r="L78" s="8" t="s">
        <v>32</v>
      </c>
      <c r="M78" s="20" t="s">
        <v>33</v>
      </c>
      <c r="N78" s="8" t="s">
        <v>33</v>
      </c>
    </row>
    <row r="79" spans="1:14" ht="26.4" outlineLevel="1" x14ac:dyDescent="0.3">
      <c r="A79" s="18" t="s">
        <v>223</v>
      </c>
      <c r="B79" s="18" t="s">
        <v>224</v>
      </c>
      <c r="C79" s="37">
        <v>42781</v>
      </c>
      <c r="D79" s="8" t="s">
        <v>41</v>
      </c>
      <c r="E79" s="8" t="s">
        <v>32</v>
      </c>
      <c r="F79" s="8" t="s">
        <v>32</v>
      </c>
      <c r="G79" s="8" t="s">
        <v>33</v>
      </c>
      <c r="H79" s="8" t="s">
        <v>225</v>
      </c>
      <c r="I79" s="8" t="s">
        <v>32</v>
      </c>
      <c r="J79" s="8" t="s">
        <v>32</v>
      </c>
      <c r="K79" s="20"/>
      <c r="L79" s="20" t="s">
        <v>32</v>
      </c>
      <c r="M79" s="20" t="s">
        <v>33</v>
      </c>
      <c r="N79" s="8" t="s">
        <v>33</v>
      </c>
    </row>
    <row r="80" spans="1:14" ht="26.4" outlineLevel="1" x14ac:dyDescent="0.3">
      <c r="A80" s="18" t="s">
        <v>226</v>
      </c>
      <c r="B80" s="18" t="s">
        <v>227</v>
      </c>
      <c r="C80" s="37">
        <v>42795</v>
      </c>
      <c r="D80" s="8" t="s">
        <v>41</v>
      </c>
      <c r="E80" s="8" t="s">
        <v>32</v>
      </c>
      <c r="F80" s="8" t="s">
        <v>32</v>
      </c>
      <c r="G80" s="8" t="s">
        <v>33</v>
      </c>
      <c r="H80" s="8" t="s">
        <v>228</v>
      </c>
      <c r="I80" s="8" t="s">
        <v>32</v>
      </c>
      <c r="J80" s="8" t="s">
        <v>32</v>
      </c>
      <c r="K80" s="8"/>
      <c r="L80" s="8" t="s">
        <v>32</v>
      </c>
      <c r="M80" s="20" t="s">
        <v>33</v>
      </c>
      <c r="N80" s="8" t="s">
        <v>33</v>
      </c>
    </row>
    <row r="81" spans="1:14" ht="26.4" outlineLevel="1" x14ac:dyDescent="0.3">
      <c r="A81" s="18" t="s">
        <v>229</v>
      </c>
      <c r="B81" s="18" t="s">
        <v>230</v>
      </c>
      <c r="C81" s="37">
        <v>42562</v>
      </c>
      <c r="D81" s="8" t="s">
        <v>41</v>
      </c>
      <c r="E81" s="8" t="s">
        <v>32</v>
      </c>
      <c r="F81" s="8" t="s">
        <v>32</v>
      </c>
      <c r="G81" s="8" t="s">
        <v>33</v>
      </c>
      <c r="H81" s="8" t="s">
        <v>231</v>
      </c>
      <c r="I81" s="8" t="s">
        <v>32</v>
      </c>
      <c r="J81" s="8" t="s">
        <v>32</v>
      </c>
      <c r="K81" s="8"/>
      <c r="L81" s="8" t="s">
        <v>32</v>
      </c>
      <c r="M81" s="20"/>
      <c r="N81" s="8" t="s">
        <v>33</v>
      </c>
    </row>
    <row r="82" spans="1:14" ht="26.4" outlineLevel="1" x14ac:dyDescent="0.3">
      <c r="A82" s="18" t="s">
        <v>232</v>
      </c>
      <c r="B82" s="18" t="s">
        <v>233</v>
      </c>
      <c r="C82" s="37">
        <v>42781</v>
      </c>
      <c r="D82" s="8" t="s">
        <v>41</v>
      </c>
      <c r="E82" s="8" t="s">
        <v>32</v>
      </c>
      <c r="F82" s="8" t="s">
        <v>32</v>
      </c>
      <c r="G82" s="8" t="s">
        <v>33</v>
      </c>
      <c r="H82" s="8" t="s">
        <v>234</v>
      </c>
      <c r="I82" s="8" t="s">
        <v>32</v>
      </c>
      <c r="J82" s="8" t="s">
        <v>32</v>
      </c>
      <c r="K82" s="8"/>
      <c r="L82" s="8" t="s">
        <v>32</v>
      </c>
      <c r="M82" s="20" t="s">
        <v>33</v>
      </c>
      <c r="N82" s="8" t="s">
        <v>33</v>
      </c>
    </row>
    <row r="83" spans="1:14" ht="26.4" outlineLevel="1" x14ac:dyDescent="0.3">
      <c r="A83" s="18" t="s">
        <v>235</v>
      </c>
      <c r="B83" s="18" t="s">
        <v>236</v>
      </c>
      <c r="C83" s="37">
        <v>42781</v>
      </c>
      <c r="D83" s="8" t="s">
        <v>41</v>
      </c>
      <c r="E83" s="8" t="s">
        <v>32</v>
      </c>
      <c r="F83" s="8" t="s">
        <v>32</v>
      </c>
      <c r="G83" s="8" t="s">
        <v>33</v>
      </c>
      <c r="H83" s="8" t="s">
        <v>237</v>
      </c>
      <c r="I83" s="8" t="s">
        <v>32</v>
      </c>
      <c r="J83" s="8" t="s">
        <v>32</v>
      </c>
      <c r="K83" s="8" t="s">
        <v>238</v>
      </c>
      <c r="L83" s="8" t="s">
        <v>32</v>
      </c>
      <c r="M83" s="20" t="s">
        <v>33</v>
      </c>
      <c r="N83" s="8" t="s">
        <v>33</v>
      </c>
    </row>
    <row r="84" spans="1:14" outlineLevel="1" x14ac:dyDescent="0.3">
      <c r="A84" s="18" t="s">
        <v>239</v>
      </c>
      <c r="B84" s="18" t="s">
        <v>240</v>
      </c>
      <c r="C84" s="37">
        <v>42781</v>
      </c>
      <c r="D84" s="8" t="s">
        <v>41</v>
      </c>
      <c r="E84" s="8" t="s">
        <v>32</v>
      </c>
      <c r="F84" s="8" t="s">
        <v>32</v>
      </c>
      <c r="G84" s="8" t="s">
        <v>33</v>
      </c>
      <c r="H84" s="8" t="s">
        <v>241</v>
      </c>
      <c r="I84" s="8" t="s">
        <v>32</v>
      </c>
      <c r="J84" s="8" t="s">
        <v>32</v>
      </c>
      <c r="K84" s="8"/>
      <c r="L84" s="8" t="s">
        <v>32</v>
      </c>
      <c r="M84" s="20" t="s">
        <v>33</v>
      </c>
      <c r="N84" s="8" t="s">
        <v>33</v>
      </c>
    </row>
    <row r="85" spans="1:14" ht="26.4" outlineLevel="1" x14ac:dyDescent="0.3">
      <c r="A85" s="18" t="s">
        <v>242</v>
      </c>
      <c r="B85" s="18" t="s">
        <v>243</v>
      </c>
      <c r="C85" s="37">
        <v>42795</v>
      </c>
      <c r="D85" s="8" t="s">
        <v>41</v>
      </c>
      <c r="E85" s="8" t="s">
        <v>32</v>
      </c>
      <c r="F85" s="8" t="s">
        <v>32</v>
      </c>
      <c r="G85" s="8" t="s">
        <v>33</v>
      </c>
      <c r="H85" s="8" t="s">
        <v>244</v>
      </c>
      <c r="I85" s="8" t="s">
        <v>32</v>
      </c>
      <c r="J85" s="8" t="s">
        <v>32</v>
      </c>
      <c r="K85" s="8" t="s">
        <v>473</v>
      </c>
      <c r="L85" s="8" t="s">
        <v>32</v>
      </c>
      <c r="M85" s="8" t="s">
        <v>33</v>
      </c>
      <c r="N85" s="8" t="s">
        <v>245</v>
      </c>
    </row>
    <row r="86" spans="1:14" ht="26.4" outlineLevel="1" x14ac:dyDescent="0.3">
      <c r="A86" s="18" t="s">
        <v>242</v>
      </c>
      <c r="B86" s="18" t="s">
        <v>243</v>
      </c>
      <c r="C86" s="37">
        <v>42795</v>
      </c>
      <c r="D86" s="8" t="s">
        <v>41</v>
      </c>
      <c r="E86" s="8" t="s">
        <v>32</v>
      </c>
      <c r="F86" s="8" t="s">
        <v>32</v>
      </c>
      <c r="G86" s="8" t="s">
        <v>33</v>
      </c>
      <c r="H86" s="8" t="s">
        <v>245</v>
      </c>
      <c r="I86" s="8" t="s">
        <v>32</v>
      </c>
      <c r="J86" s="8" t="s">
        <v>32</v>
      </c>
      <c r="K86" s="8" t="s">
        <v>473</v>
      </c>
      <c r="L86" s="8" t="s">
        <v>32</v>
      </c>
      <c r="M86" s="8" t="s">
        <v>33</v>
      </c>
      <c r="N86" s="8" t="s">
        <v>244</v>
      </c>
    </row>
    <row r="87" spans="1:14" ht="82.8" outlineLevel="1" x14ac:dyDescent="0.3">
      <c r="A87" s="18" t="s">
        <v>246</v>
      </c>
      <c r="B87" s="18" t="s">
        <v>247</v>
      </c>
      <c r="C87" s="37">
        <v>43139</v>
      </c>
      <c r="D87" s="8" t="s">
        <v>41</v>
      </c>
      <c r="E87" s="8" t="s">
        <v>32</v>
      </c>
      <c r="F87" s="8" t="s">
        <v>32</v>
      </c>
      <c r="G87" s="8" t="s">
        <v>33</v>
      </c>
      <c r="H87" s="8" t="s">
        <v>248</v>
      </c>
      <c r="I87" s="8" t="s">
        <v>33</v>
      </c>
      <c r="J87" s="8" t="s">
        <v>32</v>
      </c>
      <c r="K87" s="8"/>
      <c r="L87" s="8" t="s">
        <v>32</v>
      </c>
      <c r="M87" s="20" t="s">
        <v>249</v>
      </c>
      <c r="N87" s="8" t="s">
        <v>33</v>
      </c>
    </row>
    <row r="88" spans="1:14" ht="26.4" outlineLevel="1" x14ac:dyDescent="0.3">
      <c r="A88" s="18" t="s">
        <v>250</v>
      </c>
      <c r="B88" s="18" t="s">
        <v>251</v>
      </c>
      <c r="C88" s="37">
        <v>42781</v>
      </c>
      <c r="D88" s="8" t="s">
        <v>41</v>
      </c>
      <c r="E88" s="8" t="s">
        <v>32</v>
      </c>
      <c r="F88" s="8" t="s">
        <v>32</v>
      </c>
      <c r="G88" s="8" t="s">
        <v>33</v>
      </c>
      <c r="H88" s="8" t="s">
        <v>252</v>
      </c>
      <c r="I88" s="8" t="s">
        <v>32</v>
      </c>
      <c r="J88" s="8" t="s">
        <v>32</v>
      </c>
      <c r="K88" s="8" t="s">
        <v>253</v>
      </c>
      <c r="L88" s="8" t="s">
        <v>32</v>
      </c>
      <c r="M88" s="20" t="s">
        <v>33</v>
      </c>
      <c r="N88" s="8" t="s">
        <v>33</v>
      </c>
    </row>
    <row r="89" spans="1:14" ht="26.4" outlineLevel="1" x14ac:dyDescent="0.3">
      <c r="A89" s="18" t="s">
        <v>254</v>
      </c>
      <c r="B89" s="18" t="s">
        <v>255</v>
      </c>
      <c r="C89" s="37">
        <v>42795</v>
      </c>
      <c r="D89" s="8" t="s">
        <v>256</v>
      </c>
      <c r="E89" s="8" t="s">
        <v>32</v>
      </c>
      <c r="F89" s="8" t="s">
        <v>32</v>
      </c>
      <c r="G89" s="8" t="s">
        <v>33</v>
      </c>
      <c r="H89" s="8" t="s">
        <v>257</v>
      </c>
      <c r="I89" s="8" t="s">
        <v>32</v>
      </c>
      <c r="J89" s="8" t="s">
        <v>32</v>
      </c>
      <c r="K89" s="8"/>
      <c r="L89" s="8" t="s">
        <v>32</v>
      </c>
      <c r="M89" s="8"/>
      <c r="N89" s="8" t="s">
        <v>33</v>
      </c>
    </row>
    <row r="90" spans="1:14" ht="26.4" outlineLevel="1" x14ac:dyDescent="0.3">
      <c r="A90" s="18" t="s">
        <v>258</v>
      </c>
      <c r="B90" s="18" t="s">
        <v>259</v>
      </c>
      <c r="C90" s="37">
        <v>42795</v>
      </c>
      <c r="D90" s="8" t="s">
        <v>41</v>
      </c>
      <c r="E90" s="8" t="s">
        <v>32</v>
      </c>
      <c r="F90" s="8" t="s">
        <v>32</v>
      </c>
      <c r="G90" s="8" t="s">
        <v>33</v>
      </c>
      <c r="H90" s="8" t="s">
        <v>260</v>
      </c>
      <c r="I90" s="8" t="s">
        <v>32</v>
      </c>
      <c r="J90" s="8" t="s">
        <v>32</v>
      </c>
      <c r="K90" s="8"/>
      <c r="L90" s="8" t="s">
        <v>32</v>
      </c>
      <c r="M90" s="20" t="s">
        <v>33</v>
      </c>
      <c r="N90" s="8" t="s">
        <v>215</v>
      </c>
    </row>
    <row r="91" spans="1:14" ht="33" customHeight="1" outlineLevel="1" x14ac:dyDescent="0.3">
      <c r="A91" s="18" t="s">
        <v>261</v>
      </c>
      <c r="B91" s="18" t="s">
        <v>262</v>
      </c>
      <c r="C91" s="37">
        <v>42654</v>
      </c>
      <c r="D91" s="8" t="s">
        <v>41</v>
      </c>
      <c r="E91" s="8" t="s">
        <v>32</v>
      </c>
      <c r="F91" s="8" t="s">
        <v>32</v>
      </c>
      <c r="G91" s="8" t="s">
        <v>33</v>
      </c>
      <c r="H91" s="8" t="s">
        <v>263</v>
      </c>
      <c r="I91" s="8" t="s">
        <v>32</v>
      </c>
      <c r="J91" s="8" t="s">
        <v>32</v>
      </c>
      <c r="K91" s="8"/>
      <c r="L91" s="8" t="s">
        <v>32</v>
      </c>
      <c r="M91" s="20" t="s">
        <v>33</v>
      </c>
      <c r="N91" s="8" t="s">
        <v>33</v>
      </c>
    </row>
    <row r="92" spans="1:14" ht="26.4" outlineLevel="1" x14ac:dyDescent="0.3">
      <c r="A92" s="18" t="s">
        <v>264</v>
      </c>
      <c r="B92" s="18" t="s">
        <v>265</v>
      </c>
      <c r="C92" s="37">
        <v>0</v>
      </c>
      <c r="D92" s="8" t="s">
        <v>41</v>
      </c>
      <c r="E92" s="8" t="s">
        <v>32</v>
      </c>
      <c r="F92" s="8" t="s">
        <v>32</v>
      </c>
      <c r="G92" s="8" t="s">
        <v>33</v>
      </c>
      <c r="H92" s="8" t="s">
        <v>266</v>
      </c>
      <c r="I92" s="8" t="s">
        <v>32</v>
      </c>
      <c r="J92" s="8" t="s">
        <v>32</v>
      </c>
      <c r="K92" s="8"/>
      <c r="L92" s="8" t="s">
        <v>32</v>
      </c>
      <c r="M92" s="20" t="s">
        <v>33</v>
      </c>
      <c r="N92" s="8" t="s">
        <v>33</v>
      </c>
    </row>
    <row r="93" spans="1:14" x14ac:dyDescent="0.3">
      <c r="A93" s="12" t="s">
        <v>267</v>
      </c>
      <c r="B93" s="12"/>
      <c r="C93" s="34"/>
      <c r="D93" s="12"/>
      <c r="E93" s="12"/>
      <c r="F93" s="12"/>
      <c r="G93" s="12"/>
      <c r="H93" s="12"/>
      <c r="I93" s="12"/>
      <c r="J93" s="12"/>
      <c r="K93" s="12"/>
      <c r="L93" s="12"/>
      <c r="M93" s="12"/>
      <c r="N93" s="12"/>
    </row>
    <row r="94" spans="1:14" outlineLevel="1" x14ac:dyDescent="0.3">
      <c r="A94" s="18" t="s">
        <v>268</v>
      </c>
      <c r="B94" s="18" t="s">
        <v>269</v>
      </c>
      <c r="C94" s="37">
        <v>42794</v>
      </c>
      <c r="D94" s="8" t="s">
        <v>256</v>
      </c>
      <c r="E94" s="8" t="s">
        <v>32</v>
      </c>
      <c r="F94" s="8" t="s">
        <v>32</v>
      </c>
      <c r="G94" s="8" t="s">
        <v>33</v>
      </c>
      <c r="H94" s="8" t="s">
        <v>270</v>
      </c>
      <c r="I94" s="8" t="s">
        <v>32</v>
      </c>
      <c r="J94" s="8" t="s">
        <v>32</v>
      </c>
      <c r="K94" s="8"/>
      <c r="L94" s="8" t="s">
        <v>32</v>
      </c>
      <c r="M94" s="8"/>
      <c r="N94" s="8" t="s">
        <v>33</v>
      </c>
    </row>
    <row r="95" spans="1:14" outlineLevel="1" x14ac:dyDescent="0.3">
      <c r="A95" s="18" t="s">
        <v>271</v>
      </c>
      <c r="B95" s="18" t="s">
        <v>272</v>
      </c>
      <c r="C95" s="37">
        <v>42781</v>
      </c>
      <c r="D95" s="8" t="s">
        <v>256</v>
      </c>
      <c r="E95" s="8" t="s">
        <v>32</v>
      </c>
      <c r="F95" s="8" t="s">
        <v>33</v>
      </c>
      <c r="G95" s="8" t="s">
        <v>32</v>
      </c>
      <c r="H95" s="8" t="s">
        <v>34</v>
      </c>
      <c r="I95" s="8" t="s">
        <v>110</v>
      </c>
      <c r="J95" s="8" t="s">
        <v>33</v>
      </c>
      <c r="K95" s="8" t="s">
        <v>273</v>
      </c>
      <c r="L95" s="8" t="s">
        <v>33</v>
      </c>
      <c r="M95" s="8"/>
      <c r="N95" s="8" t="s">
        <v>33</v>
      </c>
    </row>
    <row r="96" spans="1:14" ht="26.4" outlineLevel="1" x14ac:dyDescent="0.3">
      <c r="A96" s="22" t="s">
        <v>274</v>
      </c>
      <c r="B96" s="22" t="s">
        <v>275</v>
      </c>
      <c r="C96" s="38">
        <v>42736</v>
      </c>
      <c r="D96" s="21" t="s">
        <v>256</v>
      </c>
      <c r="E96" s="21" t="s">
        <v>33</v>
      </c>
      <c r="F96" s="21" t="s">
        <v>33</v>
      </c>
      <c r="G96" s="21" t="s">
        <v>33</v>
      </c>
      <c r="H96" s="21" t="s">
        <v>33</v>
      </c>
      <c r="I96" s="21" t="s">
        <v>474</v>
      </c>
      <c r="J96" s="21" t="s">
        <v>33</v>
      </c>
      <c r="K96" s="21" t="s">
        <v>276</v>
      </c>
      <c r="L96" s="21" t="s">
        <v>33</v>
      </c>
      <c r="M96" s="21"/>
      <c r="N96" s="21" t="s">
        <v>33</v>
      </c>
    </row>
    <row r="97" spans="1:14" ht="26.4" outlineLevel="1" x14ac:dyDescent="0.3">
      <c r="A97" s="22" t="s">
        <v>277</v>
      </c>
      <c r="B97" s="22" t="s">
        <v>278</v>
      </c>
      <c r="C97" s="38">
        <v>42767</v>
      </c>
      <c r="D97" s="21" t="s">
        <v>256</v>
      </c>
      <c r="E97" s="21" t="s">
        <v>33</v>
      </c>
      <c r="F97" s="21" t="s">
        <v>33</v>
      </c>
      <c r="G97" s="21" t="s">
        <v>33</v>
      </c>
      <c r="H97" s="21" t="s">
        <v>33</v>
      </c>
      <c r="I97" s="21" t="s">
        <v>474</v>
      </c>
      <c r="J97" s="21" t="s">
        <v>33</v>
      </c>
      <c r="K97" s="21" t="s">
        <v>276</v>
      </c>
      <c r="L97" s="21" t="s">
        <v>33</v>
      </c>
      <c r="M97" s="21"/>
      <c r="N97" s="21" t="s">
        <v>33</v>
      </c>
    </row>
    <row r="98" spans="1:14" ht="26.4" outlineLevel="1" x14ac:dyDescent="0.3">
      <c r="A98" s="22" t="s">
        <v>279</v>
      </c>
      <c r="B98" s="22" t="s">
        <v>280</v>
      </c>
      <c r="C98" s="38">
        <v>42767</v>
      </c>
      <c r="D98" s="21" t="s">
        <v>256</v>
      </c>
      <c r="E98" s="21" t="s">
        <v>33</v>
      </c>
      <c r="F98" s="21" t="s">
        <v>33</v>
      </c>
      <c r="G98" s="21" t="s">
        <v>33</v>
      </c>
      <c r="H98" s="21" t="s">
        <v>33</v>
      </c>
      <c r="I98" s="21" t="s">
        <v>474</v>
      </c>
      <c r="J98" s="21" t="s">
        <v>33</v>
      </c>
      <c r="K98" s="21" t="s">
        <v>276</v>
      </c>
      <c r="L98" s="21" t="s">
        <v>33</v>
      </c>
      <c r="M98" s="21"/>
      <c r="N98" s="21" t="s">
        <v>33</v>
      </c>
    </row>
    <row r="99" spans="1:14" outlineLevel="1" x14ac:dyDescent="0.3">
      <c r="A99" s="18" t="s">
        <v>281</v>
      </c>
      <c r="B99" s="18" t="s">
        <v>282</v>
      </c>
      <c r="C99" s="37">
        <v>42736</v>
      </c>
      <c r="D99" s="8" t="s">
        <v>256</v>
      </c>
      <c r="E99" s="8" t="s">
        <v>32</v>
      </c>
      <c r="F99" s="8" t="s">
        <v>33</v>
      </c>
      <c r="G99" s="8" t="s">
        <v>32</v>
      </c>
      <c r="H99" s="8" t="s">
        <v>34</v>
      </c>
      <c r="I99" s="8" t="s">
        <v>110</v>
      </c>
      <c r="J99" s="8" t="s">
        <v>33</v>
      </c>
      <c r="K99" s="8" t="s">
        <v>273</v>
      </c>
      <c r="L99" s="8" t="s">
        <v>33</v>
      </c>
      <c r="M99" s="8"/>
      <c r="N99" s="8" t="s">
        <v>33</v>
      </c>
    </row>
    <row r="100" spans="1:14" outlineLevel="1" x14ac:dyDescent="0.3">
      <c r="A100" s="18" t="s">
        <v>283</v>
      </c>
      <c r="B100" s="18" t="s">
        <v>284</v>
      </c>
      <c r="C100" s="37">
        <v>43448</v>
      </c>
      <c r="D100" s="8" t="s">
        <v>256</v>
      </c>
      <c r="E100" s="8" t="s">
        <v>32</v>
      </c>
      <c r="F100" s="8" t="s">
        <v>33</v>
      </c>
      <c r="G100" s="8" t="s">
        <v>32</v>
      </c>
      <c r="H100" s="8" t="s">
        <v>34</v>
      </c>
      <c r="I100" s="8" t="s">
        <v>110</v>
      </c>
      <c r="J100" s="8" t="s">
        <v>33</v>
      </c>
      <c r="K100" s="8" t="s">
        <v>273</v>
      </c>
      <c r="L100" s="8" t="s">
        <v>33</v>
      </c>
      <c r="M100" s="8"/>
      <c r="N100" s="8" t="s">
        <v>33</v>
      </c>
    </row>
    <row r="101" spans="1:14" ht="26.4" outlineLevel="1" x14ac:dyDescent="0.3">
      <c r="A101" s="18" t="s">
        <v>285</v>
      </c>
      <c r="B101" s="18" t="s">
        <v>286</v>
      </c>
      <c r="C101" s="37">
        <v>42795</v>
      </c>
      <c r="D101" s="8" t="s">
        <v>256</v>
      </c>
      <c r="E101" s="8" t="s">
        <v>32</v>
      </c>
      <c r="F101" s="8" t="s">
        <v>32</v>
      </c>
      <c r="G101" s="8" t="s">
        <v>33</v>
      </c>
      <c r="H101" s="8" t="s">
        <v>245</v>
      </c>
      <c r="I101" s="8" t="s">
        <v>32</v>
      </c>
      <c r="J101" s="8" t="s">
        <v>32</v>
      </c>
      <c r="K101" s="8"/>
      <c r="L101" s="8" t="s">
        <v>32</v>
      </c>
      <c r="M101" s="8"/>
      <c r="N101" s="8" t="s">
        <v>33</v>
      </c>
    </row>
    <row r="102" spans="1:14" outlineLevel="1" x14ac:dyDescent="0.3">
      <c r="A102" s="18" t="s">
        <v>287</v>
      </c>
      <c r="B102" s="18" t="s">
        <v>288</v>
      </c>
      <c r="C102" s="37">
        <v>42795</v>
      </c>
      <c r="D102" s="8" t="s">
        <v>256</v>
      </c>
      <c r="E102" s="8" t="s">
        <v>32</v>
      </c>
      <c r="F102" s="8" t="s">
        <v>33</v>
      </c>
      <c r="G102" s="8" t="s">
        <v>32</v>
      </c>
      <c r="H102" s="8" t="s">
        <v>34</v>
      </c>
      <c r="I102" s="8" t="s">
        <v>110</v>
      </c>
      <c r="J102" s="8" t="s">
        <v>33</v>
      </c>
      <c r="K102" s="8" t="s">
        <v>273</v>
      </c>
      <c r="L102" s="8" t="s">
        <v>33</v>
      </c>
      <c r="M102" s="8"/>
      <c r="N102" s="8" t="s">
        <v>33</v>
      </c>
    </row>
    <row r="103" spans="1:14" ht="26.4" outlineLevel="1" x14ac:dyDescent="0.3">
      <c r="A103" s="22" t="s">
        <v>289</v>
      </c>
      <c r="B103" s="22" t="s">
        <v>290</v>
      </c>
      <c r="C103" s="38">
        <v>42767</v>
      </c>
      <c r="D103" s="21" t="s">
        <v>256</v>
      </c>
      <c r="E103" s="21" t="s">
        <v>33</v>
      </c>
      <c r="F103" s="21" t="s">
        <v>33</v>
      </c>
      <c r="G103" s="21" t="s">
        <v>33</v>
      </c>
      <c r="H103" s="21" t="s">
        <v>33</v>
      </c>
      <c r="I103" s="21" t="s">
        <v>474</v>
      </c>
      <c r="J103" s="21" t="s">
        <v>33</v>
      </c>
      <c r="K103" s="21" t="s">
        <v>291</v>
      </c>
      <c r="L103" s="21" t="s">
        <v>33</v>
      </c>
      <c r="M103" s="21"/>
      <c r="N103" s="21" t="s">
        <v>33</v>
      </c>
    </row>
    <row r="104" spans="1:14" ht="26.4" outlineLevel="1" x14ac:dyDescent="0.3">
      <c r="A104" s="22" t="s">
        <v>292</v>
      </c>
      <c r="B104" s="22" t="s">
        <v>293</v>
      </c>
      <c r="C104" s="38">
        <v>42767</v>
      </c>
      <c r="D104" s="21" t="s">
        <v>256</v>
      </c>
      <c r="E104" s="21" t="s">
        <v>33</v>
      </c>
      <c r="F104" s="21" t="s">
        <v>33</v>
      </c>
      <c r="G104" s="21" t="s">
        <v>33</v>
      </c>
      <c r="H104" s="21" t="s">
        <v>33</v>
      </c>
      <c r="I104" s="21" t="s">
        <v>474</v>
      </c>
      <c r="J104" s="21" t="s">
        <v>33</v>
      </c>
      <c r="K104" s="21" t="s">
        <v>276</v>
      </c>
      <c r="L104" s="21" t="s">
        <v>33</v>
      </c>
      <c r="M104" s="21"/>
      <c r="N104" s="21" t="s">
        <v>33</v>
      </c>
    </row>
    <row r="105" spans="1:14" outlineLevel="1" x14ac:dyDescent="0.3">
      <c r="A105" s="22" t="s">
        <v>294</v>
      </c>
      <c r="B105" s="22" t="s">
        <v>295</v>
      </c>
      <c r="C105" s="38">
        <v>42795</v>
      </c>
      <c r="D105" s="21" t="s">
        <v>256</v>
      </c>
      <c r="E105" s="21" t="s">
        <v>33</v>
      </c>
      <c r="F105" s="21" t="s">
        <v>33</v>
      </c>
      <c r="G105" s="21" t="s">
        <v>33</v>
      </c>
      <c r="H105" s="21" t="s">
        <v>33</v>
      </c>
      <c r="I105" s="21" t="s">
        <v>474</v>
      </c>
      <c r="J105" s="21" t="s">
        <v>33</v>
      </c>
      <c r="K105" s="21" t="s">
        <v>296</v>
      </c>
      <c r="L105" s="21" t="s">
        <v>33</v>
      </c>
      <c r="M105" s="21"/>
      <c r="N105" s="21" t="s">
        <v>33</v>
      </c>
    </row>
    <row r="106" spans="1:14" ht="26.4" outlineLevel="1" x14ac:dyDescent="0.3">
      <c r="A106" s="22" t="s">
        <v>297</v>
      </c>
      <c r="B106" s="22" t="s">
        <v>298</v>
      </c>
      <c r="C106" s="38">
        <v>43252</v>
      </c>
      <c r="D106" s="21" t="s">
        <v>256</v>
      </c>
      <c r="E106" s="21" t="s">
        <v>33</v>
      </c>
      <c r="F106" s="21" t="s">
        <v>33</v>
      </c>
      <c r="G106" s="21" t="s">
        <v>33</v>
      </c>
      <c r="H106" s="21" t="s">
        <v>33</v>
      </c>
      <c r="I106" s="21" t="s">
        <v>474</v>
      </c>
      <c r="J106" s="21" t="s">
        <v>33</v>
      </c>
      <c r="K106" s="21"/>
      <c r="L106" s="21" t="s">
        <v>33</v>
      </c>
      <c r="M106" s="21"/>
      <c r="N106" s="21" t="s">
        <v>33</v>
      </c>
    </row>
    <row r="107" spans="1:14" outlineLevel="1" x14ac:dyDescent="0.3">
      <c r="A107" s="18" t="s">
        <v>299</v>
      </c>
      <c r="B107" s="18" t="s">
        <v>300</v>
      </c>
      <c r="C107" s="37">
        <v>42781</v>
      </c>
      <c r="D107" s="8" t="s">
        <v>256</v>
      </c>
      <c r="E107" s="8" t="s">
        <v>32</v>
      </c>
      <c r="F107" s="8" t="s">
        <v>33</v>
      </c>
      <c r="G107" s="8" t="s">
        <v>32</v>
      </c>
      <c r="H107" s="8" t="s">
        <v>34</v>
      </c>
      <c r="I107" s="8" t="s">
        <v>110</v>
      </c>
      <c r="J107" s="8" t="s">
        <v>33</v>
      </c>
      <c r="K107" s="8" t="s">
        <v>273</v>
      </c>
      <c r="L107" s="8" t="s">
        <v>33</v>
      </c>
      <c r="M107" s="8"/>
      <c r="N107" s="8" t="s">
        <v>33</v>
      </c>
    </row>
    <row r="108" spans="1:14" x14ac:dyDescent="0.3">
      <c r="A108" s="11" t="s">
        <v>301</v>
      </c>
      <c r="B108" s="11"/>
      <c r="C108" s="41"/>
      <c r="D108" s="11"/>
      <c r="E108" s="12"/>
      <c r="F108" s="12"/>
      <c r="G108" s="12"/>
      <c r="H108" s="12"/>
      <c r="I108" s="12"/>
      <c r="J108" s="12"/>
      <c r="K108" s="12"/>
      <c r="L108" s="12"/>
      <c r="M108" s="12"/>
      <c r="N108" s="12"/>
    </row>
    <row r="109" spans="1:14" ht="39.6" outlineLevel="1" x14ac:dyDescent="0.3">
      <c r="A109" s="18" t="s">
        <v>302</v>
      </c>
      <c r="B109" s="18" t="s">
        <v>303</v>
      </c>
      <c r="C109" s="37">
        <v>42737</v>
      </c>
      <c r="D109" s="8" t="s">
        <v>31</v>
      </c>
      <c r="E109" s="8" t="s">
        <v>32</v>
      </c>
      <c r="F109" s="8" t="s">
        <v>33</v>
      </c>
      <c r="G109" s="8" t="s">
        <v>32</v>
      </c>
      <c r="H109" s="8" t="s">
        <v>304</v>
      </c>
      <c r="I109" s="8" t="s">
        <v>33</v>
      </c>
      <c r="J109" s="8" t="s">
        <v>33</v>
      </c>
      <c r="K109" s="8" t="s">
        <v>202</v>
      </c>
      <c r="L109" s="8" t="s">
        <v>33</v>
      </c>
      <c r="M109" s="8"/>
      <c r="N109" s="8" t="s">
        <v>33</v>
      </c>
    </row>
    <row r="110" spans="1:14" ht="39.6" outlineLevel="1" x14ac:dyDescent="0.3">
      <c r="A110" s="22" t="s">
        <v>305</v>
      </c>
      <c r="B110" s="22" t="s">
        <v>306</v>
      </c>
      <c r="C110" s="38">
        <v>42737</v>
      </c>
      <c r="D110" s="21" t="s">
        <v>256</v>
      </c>
      <c r="E110" s="21" t="s">
        <v>33</v>
      </c>
      <c r="F110" s="21" t="s">
        <v>33</v>
      </c>
      <c r="G110" s="21" t="s">
        <v>33</v>
      </c>
      <c r="H110" s="21" t="s">
        <v>33</v>
      </c>
      <c r="I110" s="21" t="s">
        <v>474</v>
      </c>
      <c r="J110" s="21" t="s">
        <v>33</v>
      </c>
      <c r="K110" s="21" t="s">
        <v>307</v>
      </c>
      <c r="L110" s="21" t="s">
        <v>33</v>
      </c>
      <c r="M110" s="21"/>
      <c r="N110" s="21" t="s">
        <v>33</v>
      </c>
    </row>
    <row r="111" spans="1:14" ht="39.6" outlineLevel="1" x14ac:dyDescent="0.3">
      <c r="A111" s="18" t="s">
        <v>308</v>
      </c>
      <c r="B111" s="18" t="s">
        <v>309</v>
      </c>
      <c r="C111" s="37">
        <v>42614</v>
      </c>
      <c r="D111" s="8" t="s">
        <v>256</v>
      </c>
      <c r="E111" s="8" t="s">
        <v>32</v>
      </c>
      <c r="F111" s="8" t="s">
        <v>32</v>
      </c>
      <c r="G111" s="8" t="s">
        <v>33</v>
      </c>
      <c r="H111" s="8" t="s">
        <v>310</v>
      </c>
      <c r="I111" s="8" t="s">
        <v>32</v>
      </c>
      <c r="J111" s="8" t="s">
        <v>33</v>
      </c>
      <c r="K111" s="8"/>
      <c r="L111" s="8" t="s">
        <v>32</v>
      </c>
      <c r="M111" s="8"/>
      <c r="N111" s="8" t="s">
        <v>33</v>
      </c>
    </row>
    <row r="112" spans="1:14" ht="39.6" outlineLevel="1" x14ac:dyDescent="0.3">
      <c r="A112" s="18" t="s">
        <v>311</v>
      </c>
      <c r="B112" s="18" t="s">
        <v>312</v>
      </c>
      <c r="C112" s="37">
        <v>42614</v>
      </c>
      <c r="D112" s="8" t="s">
        <v>256</v>
      </c>
      <c r="E112" s="8" t="s">
        <v>32</v>
      </c>
      <c r="F112" s="8" t="s">
        <v>32</v>
      </c>
      <c r="G112" s="8" t="s">
        <v>33</v>
      </c>
      <c r="H112" s="8" t="s">
        <v>313</v>
      </c>
      <c r="I112" s="8" t="s">
        <v>32</v>
      </c>
      <c r="J112" s="8" t="s">
        <v>33</v>
      </c>
      <c r="K112" s="8"/>
      <c r="L112" s="8" t="s">
        <v>32</v>
      </c>
      <c r="M112" s="8"/>
      <c r="N112" s="8" t="s">
        <v>33</v>
      </c>
    </row>
    <row r="113" spans="1:14" ht="39.6" outlineLevel="1" x14ac:dyDescent="0.3">
      <c r="A113" s="18" t="s">
        <v>314</v>
      </c>
      <c r="B113" s="18" t="s">
        <v>315</v>
      </c>
      <c r="C113" s="37">
        <v>43584</v>
      </c>
      <c r="D113" s="8" t="s">
        <v>90</v>
      </c>
      <c r="E113" s="8" t="s">
        <v>32</v>
      </c>
      <c r="F113" s="8" t="s">
        <v>32</v>
      </c>
      <c r="G113" s="8" t="s">
        <v>33</v>
      </c>
      <c r="H113" s="8" t="s">
        <v>316</v>
      </c>
      <c r="I113" s="8" t="s">
        <v>32</v>
      </c>
      <c r="J113" s="8" t="s">
        <v>32</v>
      </c>
      <c r="K113" s="8"/>
      <c r="L113" s="8" t="s">
        <v>32</v>
      </c>
      <c r="M113" s="8"/>
      <c r="N113" s="8" t="s">
        <v>33</v>
      </c>
    </row>
    <row r="114" spans="1:14" ht="39.6" outlineLevel="1" x14ac:dyDescent="0.3">
      <c r="A114" s="18" t="s">
        <v>317</v>
      </c>
      <c r="B114" s="18" t="s">
        <v>318</v>
      </c>
      <c r="C114" s="37">
        <v>42809</v>
      </c>
      <c r="D114" s="8" t="s">
        <v>90</v>
      </c>
      <c r="E114" s="8" t="s">
        <v>32</v>
      </c>
      <c r="F114" s="8" t="s">
        <v>32</v>
      </c>
      <c r="G114" s="8" t="s">
        <v>33</v>
      </c>
      <c r="H114" s="8" t="s">
        <v>319</v>
      </c>
      <c r="I114" s="8" t="s">
        <v>32</v>
      </c>
      <c r="J114" s="8" t="s">
        <v>33</v>
      </c>
      <c r="K114" s="8"/>
      <c r="L114" s="8" t="s">
        <v>32</v>
      </c>
      <c r="M114" s="8"/>
      <c r="N114" s="8" t="s">
        <v>33</v>
      </c>
    </row>
    <row r="115" spans="1:14" ht="39.6" outlineLevel="1" x14ac:dyDescent="0.3">
      <c r="A115" s="18" t="s">
        <v>320</v>
      </c>
      <c r="B115" s="18" t="s">
        <v>321</v>
      </c>
      <c r="C115" s="37">
        <v>43221</v>
      </c>
      <c r="D115" s="8" t="s">
        <v>90</v>
      </c>
      <c r="E115" s="8" t="s">
        <v>32</v>
      </c>
      <c r="F115" s="8" t="s">
        <v>32</v>
      </c>
      <c r="G115" s="8" t="s">
        <v>33</v>
      </c>
      <c r="H115" s="24" t="s">
        <v>322</v>
      </c>
      <c r="I115" s="8" t="s">
        <v>32</v>
      </c>
      <c r="J115" s="8" t="s">
        <v>32</v>
      </c>
      <c r="K115" s="8"/>
      <c r="L115" s="8" t="s">
        <v>32</v>
      </c>
      <c r="M115" s="8"/>
      <c r="N115" s="8" t="s">
        <v>33</v>
      </c>
    </row>
    <row r="116" spans="1:14" ht="39.6" outlineLevel="1" x14ac:dyDescent="0.3">
      <c r="A116" s="18" t="s">
        <v>323</v>
      </c>
      <c r="B116" s="18" t="s">
        <v>324</v>
      </c>
      <c r="C116" s="37">
        <v>43221</v>
      </c>
      <c r="D116" s="8" t="s">
        <v>90</v>
      </c>
      <c r="E116" s="8" t="s">
        <v>32</v>
      </c>
      <c r="F116" s="8" t="s">
        <v>32</v>
      </c>
      <c r="G116" s="8" t="s">
        <v>33</v>
      </c>
      <c r="H116" s="8" t="s">
        <v>325</v>
      </c>
      <c r="I116" s="8" t="s">
        <v>32</v>
      </c>
      <c r="J116" s="8" t="s">
        <v>33</v>
      </c>
      <c r="K116" s="8"/>
      <c r="L116" s="8" t="s">
        <v>32</v>
      </c>
      <c r="M116" s="8"/>
      <c r="N116" s="8" t="s">
        <v>33</v>
      </c>
    </row>
    <row r="117" spans="1:14" ht="26.4" outlineLevel="1" x14ac:dyDescent="0.3">
      <c r="A117" s="18" t="s">
        <v>326</v>
      </c>
      <c r="B117" s="18" t="s">
        <v>327</v>
      </c>
      <c r="C117" s="37">
        <v>43221</v>
      </c>
      <c r="D117" s="8" t="s">
        <v>90</v>
      </c>
      <c r="E117" s="8" t="s">
        <v>32</v>
      </c>
      <c r="F117" s="8" t="s">
        <v>32</v>
      </c>
      <c r="G117" s="8" t="s">
        <v>33</v>
      </c>
      <c r="H117" s="8" t="s">
        <v>328</v>
      </c>
      <c r="I117" s="8" t="s">
        <v>32</v>
      </c>
      <c r="J117" s="8" t="s">
        <v>32</v>
      </c>
      <c r="K117" s="8"/>
      <c r="L117" s="8" t="s">
        <v>32</v>
      </c>
      <c r="M117" s="8"/>
      <c r="N117" s="8" t="s">
        <v>33</v>
      </c>
    </row>
    <row r="118" spans="1:14" ht="39.6" outlineLevel="1" x14ac:dyDescent="0.3">
      <c r="A118" s="18" t="s">
        <v>329</v>
      </c>
      <c r="B118" s="18" t="s">
        <v>330</v>
      </c>
      <c r="C118" s="37">
        <v>43221</v>
      </c>
      <c r="D118" s="8" t="s">
        <v>90</v>
      </c>
      <c r="E118" s="8" t="s">
        <v>32</v>
      </c>
      <c r="F118" s="8" t="s">
        <v>33</v>
      </c>
      <c r="G118" s="8" t="s">
        <v>33</v>
      </c>
      <c r="H118" s="8" t="s">
        <v>331</v>
      </c>
      <c r="I118" s="8" t="s">
        <v>32</v>
      </c>
      <c r="J118" s="8" t="s">
        <v>33</v>
      </c>
      <c r="K118" s="8"/>
      <c r="L118" s="8" t="s">
        <v>32</v>
      </c>
      <c r="M118" s="8"/>
      <c r="N118" s="8" t="s">
        <v>33</v>
      </c>
    </row>
    <row r="119" spans="1:14" ht="41.25" customHeight="1" outlineLevel="1" x14ac:dyDescent="0.3">
      <c r="A119" s="18" t="s">
        <v>332</v>
      </c>
      <c r="B119" s="18" t="s">
        <v>333</v>
      </c>
      <c r="C119" s="37">
        <v>43344</v>
      </c>
      <c r="D119" s="8" t="s">
        <v>90</v>
      </c>
      <c r="E119" s="8" t="s">
        <v>32</v>
      </c>
      <c r="F119" s="8" t="s">
        <v>33</v>
      </c>
      <c r="G119" s="8" t="s">
        <v>33</v>
      </c>
      <c r="H119" s="8" t="s">
        <v>334</v>
      </c>
      <c r="I119" s="8" t="s">
        <v>32</v>
      </c>
      <c r="J119" s="8" t="s">
        <v>33</v>
      </c>
      <c r="K119" s="8"/>
      <c r="L119" s="8" t="s">
        <v>32</v>
      </c>
      <c r="M119" s="8"/>
      <c r="N119" s="8" t="s">
        <v>33</v>
      </c>
    </row>
    <row r="120" spans="1:14" ht="39.6" outlineLevel="1" x14ac:dyDescent="0.3">
      <c r="A120" s="18" t="s">
        <v>335</v>
      </c>
      <c r="B120" s="18" t="s">
        <v>336</v>
      </c>
      <c r="C120" s="37">
        <v>43345</v>
      </c>
      <c r="D120" s="8" t="s">
        <v>90</v>
      </c>
      <c r="E120" s="8" t="s">
        <v>32</v>
      </c>
      <c r="F120" s="8" t="s">
        <v>33</v>
      </c>
      <c r="G120" s="8" t="s">
        <v>33</v>
      </c>
      <c r="H120" s="8" t="s">
        <v>337</v>
      </c>
      <c r="I120" s="8" t="s">
        <v>32</v>
      </c>
      <c r="J120" s="8" t="s">
        <v>33</v>
      </c>
      <c r="K120" s="8"/>
      <c r="L120" s="8" t="s">
        <v>32</v>
      </c>
      <c r="M120" s="8"/>
      <c r="N120" s="8" t="s">
        <v>33</v>
      </c>
    </row>
    <row r="121" spans="1:14" ht="52.5" customHeight="1" outlineLevel="1" x14ac:dyDescent="0.3">
      <c r="A121" s="18" t="s">
        <v>338</v>
      </c>
      <c r="B121" s="18" t="s">
        <v>339</v>
      </c>
      <c r="C121" s="37">
        <v>43101</v>
      </c>
      <c r="D121" s="8" t="s">
        <v>90</v>
      </c>
      <c r="E121" s="8" t="s">
        <v>32</v>
      </c>
      <c r="F121" s="8" t="s">
        <v>32</v>
      </c>
      <c r="G121" s="8" t="s">
        <v>33</v>
      </c>
      <c r="H121" s="8" t="s">
        <v>340</v>
      </c>
      <c r="I121" s="8" t="s">
        <v>32</v>
      </c>
      <c r="J121" s="8" t="s">
        <v>32</v>
      </c>
      <c r="K121" s="8"/>
      <c r="L121" s="8" t="s">
        <v>32</v>
      </c>
      <c r="M121" s="8"/>
      <c r="N121" s="8" t="s">
        <v>33</v>
      </c>
    </row>
    <row r="122" spans="1:14" ht="39.6" outlineLevel="1" x14ac:dyDescent="0.3">
      <c r="A122" s="18" t="s">
        <v>341</v>
      </c>
      <c r="B122" s="18" t="s">
        <v>342</v>
      </c>
      <c r="C122" s="37">
        <v>43297</v>
      </c>
      <c r="D122" s="8" t="s">
        <v>90</v>
      </c>
      <c r="E122" s="8" t="s">
        <v>32</v>
      </c>
      <c r="F122" s="8" t="s">
        <v>32</v>
      </c>
      <c r="G122" s="8" t="s">
        <v>33</v>
      </c>
      <c r="H122" s="8" t="s">
        <v>343</v>
      </c>
      <c r="I122" s="8" t="s">
        <v>32</v>
      </c>
      <c r="J122" s="8" t="s">
        <v>32</v>
      </c>
      <c r="K122" s="8"/>
      <c r="L122" s="8" t="s">
        <v>32</v>
      </c>
      <c r="M122" s="8"/>
      <c r="N122" s="8" t="s">
        <v>33</v>
      </c>
    </row>
    <row r="123" spans="1:14" ht="26.4" outlineLevel="1" x14ac:dyDescent="0.3">
      <c r="A123" s="18" t="s">
        <v>344</v>
      </c>
      <c r="B123" s="18" t="s">
        <v>345</v>
      </c>
      <c r="C123" s="37">
        <v>43297</v>
      </c>
      <c r="D123" s="8" t="s">
        <v>90</v>
      </c>
      <c r="E123" s="8" t="s">
        <v>32</v>
      </c>
      <c r="F123" s="8" t="s">
        <v>32</v>
      </c>
      <c r="G123" s="8" t="s">
        <v>33</v>
      </c>
      <c r="H123" s="8" t="s">
        <v>346</v>
      </c>
      <c r="I123" s="8" t="s">
        <v>32</v>
      </c>
      <c r="J123" s="8" t="s">
        <v>33</v>
      </c>
      <c r="K123" s="8"/>
      <c r="L123" s="8" t="s">
        <v>32</v>
      </c>
      <c r="M123" s="8"/>
      <c r="N123" s="8" t="s">
        <v>33</v>
      </c>
    </row>
    <row r="124" spans="1:14" ht="39.6" outlineLevel="1" x14ac:dyDescent="0.3">
      <c r="A124" s="18" t="s">
        <v>347</v>
      </c>
      <c r="B124" s="18" t="s">
        <v>348</v>
      </c>
      <c r="C124" s="37">
        <v>43291</v>
      </c>
      <c r="D124" s="8" t="s">
        <v>90</v>
      </c>
      <c r="E124" s="8" t="s">
        <v>32</v>
      </c>
      <c r="F124" s="8" t="s">
        <v>32</v>
      </c>
      <c r="G124" s="8" t="s">
        <v>33</v>
      </c>
      <c r="H124" s="8" t="s">
        <v>349</v>
      </c>
      <c r="I124" s="8" t="s">
        <v>32</v>
      </c>
      <c r="J124" s="8" t="s">
        <v>32</v>
      </c>
      <c r="K124" s="8"/>
      <c r="L124" s="8" t="s">
        <v>32</v>
      </c>
      <c r="M124" s="8"/>
      <c r="N124" s="8" t="s">
        <v>33</v>
      </c>
    </row>
    <row r="125" spans="1:14" ht="39.6" outlineLevel="1" x14ac:dyDescent="0.3">
      <c r="A125" s="18" t="s">
        <v>350</v>
      </c>
      <c r="B125" s="18" t="s">
        <v>351</v>
      </c>
      <c r="C125" s="37">
        <v>43291</v>
      </c>
      <c r="D125" s="8" t="s">
        <v>90</v>
      </c>
      <c r="E125" s="8" t="s">
        <v>32</v>
      </c>
      <c r="F125" s="8" t="s">
        <v>32</v>
      </c>
      <c r="G125" s="8" t="s">
        <v>33</v>
      </c>
      <c r="H125" s="8" t="s">
        <v>8</v>
      </c>
      <c r="I125" s="8" t="s">
        <v>32</v>
      </c>
      <c r="J125" s="8" t="s">
        <v>32</v>
      </c>
      <c r="K125" s="8"/>
      <c r="L125" s="8" t="s">
        <v>32</v>
      </c>
      <c r="M125" s="8"/>
      <c r="N125" s="8" t="s">
        <v>33</v>
      </c>
    </row>
    <row r="126" spans="1:14" ht="39.6" outlineLevel="1" x14ac:dyDescent="0.3">
      <c r="A126" s="18" t="s">
        <v>352</v>
      </c>
      <c r="B126" s="18" t="s">
        <v>353</v>
      </c>
      <c r="C126" s="37">
        <v>42979</v>
      </c>
      <c r="D126" s="25" t="s">
        <v>31</v>
      </c>
      <c r="E126" s="8" t="s">
        <v>32</v>
      </c>
      <c r="F126" s="8" t="s">
        <v>33</v>
      </c>
      <c r="G126" s="8" t="s">
        <v>32</v>
      </c>
      <c r="H126" s="8" t="s">
        <v>34</v>
      </c>
      <c r="I126" s="8" t="s">
        <v>33</v>
      </c>
      <c r="J126" s="8" t="s">
        <v>33</v>
      </c>
      <c r="K126" s="8" t="s">
        <v>354</v>
      </c>
      <c r="L126" s="8" t="s">
        <v>33</v>
      </c>
      <c r="M126" s="8"/>
      <c r="N126" s="8" t="s">
        <v>33</v>
      </c>
    </row>
    <row r="127" spans="1:14" ht="39.6" outlineLevel="1" x14ac:dyDescent="0.3">
      <c r="A127" s="18" t="s">
        <v>355</v>
      </c>
      <c r="B127" s="18" t="s">
        <v>356</v>
      </c>
      <c r="C127" s="37">
        <v>42979</v>
      </c>
      <c r="D127" s="8" t="s">
        <v>31</v>
      </c>
      <c r="E127" s="8" t="s">
        <v>32</v>
      </c>
      <c r="F127" s="8" t="s">
        <v>33</v>
      </c>
      <c r="G127" s="8" t="s">
        <v>32</v>
      </c>
      <c r="H127" s="8" t="s">
        <v>34</v>
      </c>
      <c r="I127" s="8" t="s">
        <v>33</v>
      </c>
      <c r="J127" s="8" t="s">
        <v>33</v>
      </c>
      <c r="K127" s="8" t="s">
        <v>354</v>
      </c>
      <c r="L127" s="8" t="s">
        <v>33</v>
      </c>
      <c r="M127" s="8"/>
      <c r="N127" s="8" t="s">
        <v>33</v>
      </c>
    </row>
    <row r="128" spans="1:14" outlineLevel="1" x14ac:dyDescent="0.3">
      <c r="A128" s="22" t="s">
        <v>357</v>
      </c>
      <c r="B128" s="22" t="s">
        <v>358</v>
      </c>
      <c r="C128" s="38">
        <v>42644</v>
      </c>
      <c r="D128" s="21" t="s">
        <v>31</v>
      </c>
      <c r="E128" s="21" t="s">
        <v>33</v>
      </c>
      <c r="F128" s="21" t="s">
        <v>33</v>
      </c>
      <c r="G128" s="21" t="s">
        <v>33</v>
      </c>
      <c r="H128" s="21" t="s">
        <v>33</v>
      </c>
      <c r="I128" s="21" t="s">
        <v>474</v>
      </c>
      <c r="J128" s="21" t="s">
        <v>33</v>
      </c>
      <c r="K128" s="21" t="s">
        <v>359</v>
      </c>
      <c r="L128" s="21" t="s">
        <v>33</v>
      </c>
      <c r="M128" s="21"/>
      <c r="N128" s="21" t="s">
        <v>33</v>
      </c>
    </row>
    <row r="129" spans="1:14" ht="26.4" outlineLevel="1" x14ac:dyDescent="0.3">
      <c r="A129" s="18" t="s">
        <v>360</v>
      </c>
      <c r="B129" s="18" t="s">
        <v>361</v>
      </c>
      <c r="C129" s="37">
        <v>42614</v>
      </c>
      <c r="D129" s="8" t="s">
        <v>256</v>
      </c>
      <c r="E129" s="8" t="s">
        <v>32</v>
      </c>
      <c r="F129" s="8" t="s">
        <v>32</v>
      </c>
      <c r="G129" s="8" t="s">
        <v>33</v>
      </c>
      <c r="H129" s="8" t="s">
        <v>362</v>
      </c>
      <c r="I129" s="8" t="s">
        <v>32</v>
      </c>
      <c r="J129" s="8" t="s">
        <v>33</v>
      </c>
      <c r="K129" s="8"/>
      <c r="L129" s="8" t="s">
        <v>32</v>
      </c>
      <c r="M129" s="8"/>
      <c r="N129" s="8" t="s">
        <v>33</v>
      </c>
    </row>
    <row r="130" spans="1:14" ht="26.4" outlineLevel="1" x14ac:dyDescent="0.3">
      <c r="A130" s="18" t="s">
        <v>363</v>
      </c>
      <c r="B130" s="18" t="s">
        <v>364</v>
      </c>
      <c r="C130" s="37">
        <v>42614</v>
      </c>
      <c r="D130" s="8" t="s">
        <v>256</v>
      </c>
      <c r="E130" s="8" t="s">
        <v>32</v>
      </c>
      <c r="F130" s="8" t="s">
        <v>32</v>
      </c>
      <c r="G130" s="8" t="s">
        <v>33</v>
      </c>
      <c r="H130" s="8" t="s">
        <v>365</v>
      </c>
      <c r="I130" s="8" t="s">
        <v>32</v>
      </c>
      <c r="J130" s="8" t="s">
        <v>33</v>
      </c>
      <c r="K130" s="8"/>
      <c r="L130" s="8" t="s">
        <v>32</v>
      </c>
      <c r="M130" s="8"/>
      <c r="N130" s="8" t="s">
        <v>33</v>
      </c>
    </row>
    <row r="131" spans="1:14" ht="26.4" outlineLevel="1" x14ac:dyDescent="0.3">
      <c r="A131" s="18" t="s">
        <v>366</v>
      </c>
      <c r="B131" s="18" t="s">
        <v>367</v>
      </c>
      <c r="C131" s="37">
        <v>42614</v>
      </c>
      <c r="D131" s="8" t="s">
        <v>31</v>
      </c>
      <c r="E131" s="8" t="s">
        <v>32</v>
      </c>
      <c r="F131" s="8" t="s">
        <v>33</v>
      </c>
      <c r="G131" s="8" t="s">
        <v>32</v>
      </c>
      <c r="H131" s="8" t="s">
        <v>34</v>
      </c>
      <c r="I131" s="8" t="s">
        <v>33</v>
      </c>
      <c r="J131" s="8" t="s">
        <v>33</v>
      </c>
      <c r="K131" s="8" t="s">
        <v>202</v>
      </c>
      <c r="L131" s="8" t="s">
        <v>33</v>
      </c>
      <c r="M131" s="8"/>
      <c r="N131" s="8" t="s">
        <v>33</v>
      </c>
    </row>
    <row r="132" spans="1:14" ht="52.8" outlineLevel="1" x14ac:dyDescent="0.3">
      <c r="A132" s="18" t="s">
        <v>368</v>
      </c>
      <c r="B132" s="18" t="s">
        <v>369</v>
      </c>
      <c r="C132" s="37">
        <v>43076</v>
      </c>
      <c r="D132" s="8" t="s">
        <v>31</v>
      </c>
      <c r="E132" s="8" t="s">
        <v>32</v>
      </c>
      <c r="F132" s="8" t="s">
        <v>33</v>
      </c>
      <c r="G132" s="8" t="s">
        <v>32</v>
      </c>
      <c r="H132" s="8" t="s">
        <v>34</v>
      </c>
      <c r="I132" s="8" t="s">
        <v>33</v>
      </c>
      <c r="J132" s="8" t="s">
        <v>33</v>
      </c>
      <c r="K132" s="8" t="s">
        <v>104</v>
      </c>
      <c r="L132" s="8" t="s">
        <v>33</v>
      </c>
      <c r="M132" s="8"/>
      <c r="N132" s="8" t="s">
        <v>33</v>
      </c>
    </row>
    <row r="133" spans="1:14" ht="52.8" outlineLevel="1" x14ac:dyDescent="0.3">
      <c r="A133" s="18" t="s">
        <v>370</v>
      </c>
      <c r="B133" s="18" t="s">
        <v>371</v>
      </c>
      <c r="C133" s="37">
        <v>42614</v>
      </c>
      <c r="D133" s="8" t="s">
        <v>31</v>
      </c>
      <c r="E133" s="8" t="s">
        <v>32</v>
      </c>
      <c r="F133" s="8" t="s">
        <v>33</v>
      </c>
      <c r="G133" s="8" t="s">
        <v>32</v>
      </c>
      <c r="H133" s="8" t="s">
        <v>34</v>
      </c>
      <c r="I133" s="8" t="s">
        <v>33</v>
      </c>
      <c r="J133" s="8" t="s">
        <v>33</v>
      </c>
      <c r="K133" s="8" t="s">
        <v>104</v>
      </c>
      <c r="L133" s="8" t="s">
        <v>33</v>
      </c>
      <c r="M133" s="8"/>
      <c r="N133" s="8" t="s">
        <v>33</v>
      </c>
    </row>
    <row r="134" spans="1:14" ht="39.6" outlineLevel="1" x14ac:dyDescent="0.3">
      <c r="A134" s="18" t="s">
        <v>372</v>
      </c>
      <c r="B134" s="18" t="s">
        <v>373</v>
      </c>
      <c r="C134" s="37">
        <v>43073</v>
      </c>
      <c r="D134" s="8" t="s">
        <v>31</v>
      </c>
      <c r="E134" s="8" t="s">
        <v>32</v>
      </c>
      <c r="F134" s="8" t="s">
        <v>32</v>
      </c>
      <c r="G134" s="8" t="s">
        <v>33</v>
      </c>
      <c r="H134" s="19" t="s">
        <v>374</v>
      </c>
      <c r="I134" s="8" t="s">
        <v>32</v>
      </c>
      <c r="J134" s="8" t="s">
        <v>32</v>
      </c>
      <c r="K134" s="8" t="s">
        <v>54</v>
      </c>
      <c r="L134" s="8" t="s">
        <v>32</v>
      </c>
      <c r="M134" s="20" t="s">
        <v>375</v>
      </c>
      <c r="N134" s="8" t="s">
        <v>33</v>
      </c>
    </row>
    <row r="135" spans="1:14" ht="39.6" outlineLevel="1" x14ac:dyDescent="0.3">
      <c r="A135" s="18" t="s">
        <v>376</v>
      </c>
      <c r="B135" s="18" t="s">
        <v>377</v>
      </c>
      <c r="C135" s="37">
        <v>42705</v>
      </c>
      <c r="D135" s="8" t="s">
        <v>31</v>
      </c>
      <c r="E135" s="8" t="s">
        <v>32</v>
      </c>
      <c r="F135" s="8" t="s">
        <v>32</v>
      </c>
      <c r="G135" s="8" t="s">
        <v>33</v>
      </c>
      <c r="H135" s="19" t="s">
        <v>374</v>
      </c>
      <c r="I135" s="8" t="s">
        <v>33</v>
      </c>
      <c r="J135" s="8" t="s">
        <v>32</v>
      </c>
      <c r="K135" s="8" t="s">
        <v>54</v>
      </c>
      <c r="L135" s="8" t="s">
        <v>32</v>
      </c>
      <c r="M135" s="20" t="s">
        <v>375</v>
      </c>
      <c r="N135" s="8" t="s">
        <v>33</v>
      </c>
    </row>
    <row r="136" spans="1:14" ht="39.6" outlineLevel="1" x14ac:dyDescent="0.3">
      <c r="A136" s="18" t="s">
        <v>378</v>
      </c>
      <c r="B136" s="18" t="s">
        <v>379</v>
      </c>
      <c r="C136" s="37">
        <v>42614</v>
      </c>
      <c r="D136" s="8" t="s">
        <v>256</v>
      </c>
      <c r="E136" s="8" t="s">
        <v>32</v>
      </c>
      <c r="F136" s="8" t="s">
        <v>32</v>
      </c>
      <c r="G136" s="8" t="s">
        <v>33</v>
      </c>
      <c r="H136" s="8" t="s">
        <v>380</v>
      </c>
      <c r="I136" s="8" t="s">
        <v>32</v>
      </c>
      <c r="J136" s="8" t="s">
        <v>33</v>
      </c>
      <c r="K136" s="8"/>
      <c r="L136" s="8" t="s">
        <v>32</v>
      </c>
      <c r="M136" s="8"/>
      <c r="N136" s="8" t="s">
        <v>33</v>
      </c>
    </row>
    <row r="137" spans="1:14" ht="39.6" outlineLevel="1" x14ac:dyDescent="0.3">
      <c r="A137" s="18" t="s">
        <v>381</v>
      </c>
      <c r="B137" s="18" t="s">
        <v>382</v>
      </c>
      <c r="C137" s="37">
        <v>42614</v>
      </c>
      <c r="D137" s="8" t="s">
        <v>256</v>
      </c>
      <c r="E137" s="8" t="s">
        <v>32</v>
      </c>
      <c r="F137" s="8" t="s">
        <v>32</v>
      </c>
      <c r="G137" s="8" t="s">
        <v>33</v>
      </c>
      <c r="H137" s="8" t="s">
        <v>383</v>
      </c>
      <c r="I137" s="8" t="s">
        <v>32</v>
      </c>
      <c r="J137" s="8" t="s">
        <v>33</v>
      </c>
      <c r="K137" s="8"/>
      <c r="L137" s="8" t="s">
        <v>32</v>
      </c>
      <c r="M137" s="8"/>
      <c r="N137" s="8" t="s">
        <v>33</v>
      </c>
    </row>
    <row r="138" spans="1:14" ht="26.4" outlineLevel="1" x14ac:dyDescent="0.3">
      <c r="A138" s="22" t="s">
        <v>384</v>
      </c>
      <c r="B138" s="22" t="s">
        <v>385</v>
      </c>
      <c r="C138" s="38">
        <v>42628</v>
      </c>
      <c r="D138" s="21" t="s">
        <v>90</v>
      </c>
      <c r="E138" s="21" t="s">
        <v>33</v>
      </c>
      <c r="F138" s="21" t="s">
        <v>33</v>
      </c>
      <c r="G138" s="21" t="s">
        <v>33</v>
      </c>
      <c r="H138" s="21" t="s">
        <v>33</v>
      </c>
      <c r="I138" s="21" t="s">
        <v>474</v>
      </c>
      <c r="J138" s="21" t="s">
        <v>33</v>
      </c>
      <c r="K138" s="21" t="s">
        <v>386</v>
      </c>
      <c r="L138" s="21" t="s">
        <v>33</v>
      </c>
      <c r="M138" s="21"/>
      <c r="N138" s="21" t="s">
        <v>33</v>
      </c>
    </row>
    <row r="139" spans="1:14" ht="26.4" outlineLevel="1" x14ac:dyDescent="0.3">
      <c r="A139" s="22" t="s">
        <v>387</v>
      </c>
      <c r="B139" s="22" t="s">
        <v>388</v>
      </c>
      <c r="C139" s="38">
        <v>42705</v>
      </c>
      <c r="D139" s="21" t="s">
        <v>90</v>
      </c>
      <c r="E139" s="21" t="s">
        <v>33</v>
      </c>
      <c r="F139" s="21" t="s">
        <v>33</v>
      </c>
      <c r="G139" s="21" t="s">
        <v>33</v>
      </c>
      <c r="H139" s="21" t="s">
        <v>33</v>
      </c>
      <c r="I139" s="21" t="s">
        <v>474</v>
      </c>
      <c r="J139" s="21" t="s">
        <v>33</v>
      </c>
      <c r="K139" s="21" t="s">
        <v>389</v>
      </c>
      <c r="L139" s="21" t="s">
        <v>33</v>
      </c>
      <c r="M139" s="21"/>
      <c r="N139" s="21" t="s">
        <v>33</v>
      </c>
    </row>
    <row r="140" spans="1:14" ht="41.4" outlineLevel="1" x14ac:dyDescent="0.3">
      <c r="A140" s="22" t="s">
        <v>390</v>
      </c>
      <c r="B140" s="22" t="s">
        <v>391</v>
      </c>
      <c r="C140" s="38">
        <v>42675</v>
      </c>
      <c r="D140" s="21" t="s">
        <v>392</v>
      </c>
      <c r="E140" s="21" t="s">
        <v>33</v>
      </c>
      <c r="F140" s="21" t="s">
        <v>33</v>
      </c>
      <c r="G140" s="21" t="s">
        <v>33</v>
      </c>
      <c r="H140" s="21" t="s">
        <v>33</v>
      </c>
      <c r="I140" s="21" t="s">
        <v>474</v>
      </c>
      <c r="J140" s="21" t="s">
        <v>32</v>
      </c>
      <c r="K140" s="29" t="s">
        <v>393</v>
      </c>
      <c r="L140" s="21" t="s">
        <v>33</v>
      </c>
      <c r="M140" s="21"/>
      <c r="N140" s="21" t="s">
        <v>33</v>
      </c>
    </row>
    <row r="141" spans="1:14" ht="26.4" outlineLevel="1" x14ac:dyDescent="0.3">
      <c r="A141" s="18" t="s">
        <v>394</v>
      </c>
      <c r="B141" s="18" t="s">
        <v>395</v>
      </c>
      <c r="C141" s="37">
        <v>43413</v>
      </c>
      <c r="D141" s="8" t="s">
        <v>31</v>
      </c>
      <c r="E141" s="8" t="s">
        <v>32</v>
      </c>
      <c r="F141" s="8" t="s">
        <v>32</v>
      </c>
      <c r="G141" s="8" t="s">
        <v>33</v>
      </c>
      <c r="H141" s="19" t="s">
        <v>396</v>
      </c>
      <c r="I141" s="8" t="s">
        <v>32</v>
      </c>
      <c r="J141" s="8" t="s">
        <v>32</v>
      </c>
      <c r="K141" s="8"/>
      <c r="L141" s="8" t="s">
        <v>32</v>
      </c>
      <c r="M141" s="8"/>
      <c r="N141" s="8" t="s">
        <v>33</v>
      </c>
    </row>
    <row r="142" spans="1:14" ht="39.6" outlineLevel="1" x14ac:dyDescent="0.3">
      <c r="A142" s="18" t="s">
        <v>397</v>
      </c>
      <c r="B142" s="18" t="s">
        <v>398</v>
      </c>
      <c r="C142" s="37">
        <v>43413</v>
      </c>
      <c r="D142" s="8" t="s">
        <v>31</v>
      </c>
      <c r="E142" s="8" t="s">
        <v>32</v>
      </c>
      <c r="F142" s="8" t="s">
        <v>32</v>
      </c>
      <c r="G142" s="8" t="s">
        <v>33</v>
      </c>
      <c r="H142" s="19" t="s">
        <v>399</v>
      </c>
      <c r="I142" s="8" t="s">
        <v>32</v>
      </c>
      <c r="J142" s="8" t="s">
        <v>33</v>
      </c>
      <c r="K142" s="8" t="s">
        <v>54</v>
      </c>
      <c r="L142" s="8" t="s">
        <v>32</v>
      </c>
      <c r="M142" s="8"/>
      <c r="N142" s="8" t="s">
        <v>33</v>
      </c>
    </row>
    <row r="143" spans="1:14" ht="39.6" outlineLevel="1" x14ac:dyDescent="0.3">
      <c r="A143" s="18" t="s">
        <v>400</v>
      </c>
      <c r="B143" s="18" t="s">
        <v>401</v>
      </c>
      <c r="C143" s="37">
        <v>43413</v>
      </c>
      <c r="D143" s="8" t="s">
        <v>31</v>
      </c>
      <c r="E143" s="8" t="s">
        <v>32</v>
      </c>
      <c r="F143" s="8" t="s">
        <v>32</v>
      </c>
      <c r="G143" s="8" t="s">
        <v>33</v>
      </c>
      <c r="H143" s="19" t="s">
        <v>399</v>
      </c>
      <c r="I143" s="8" t="s">
        <v>32</v>
      </c>
      <c r="J143" s="8" t="s">
        <v>33</v>
      </c>
      <c r="K143" s="8" t="s">
        <v>54</v>
      </c>
      <c r="L143" s="8" t="s">
        <v>32</v>
      </c>
      <c r="M143" s="8"/>
      <c r="N143" s="8" t="s">
        <v>33</v>
      </c>
    </row>
    <row r="144" spans="1:14" ht="26.4" outlineLevel="1" x14ac:dyDescent="0.3">
      <c r="A144" s="22" t="s">
        <v>402</v>
      </c>
      <c r="B144" s="22" t="s">
        <v>403</v>
      </c>
      <c r="C144" s="38">
        <v>43490</v>
      </c>
      <c r="D144" s="21" t="s">
        <v>90</v>
      </c>
      <c r="E144" s="21" t="s">
        <v>33</v>
      </c>
      <c r="F144" s="21" t="s">
        <v>33</v>
      </c>
      <c r="G144" s="21" t="s">
        <v>33</v>
      </c>
      <c r="H144" s="21" t="s">
        <v>33</v>
      </c>
      <c r="I144" s="21" t="s">
        <v>474</v>
      </c>
      <c r="J144" s="21" t="s">
        <v>33</v>
      </c>
      <c r="K144" s="21" t="s">
        <v>404</v>
      </c>
      <c r="L144" s="21" t="s">
        <v>33</v>
      </c>
      <c r="M144" s="21"/>
      <c r="N144" s="21" t="s">
        <v>33</v>
      </c>
    </row>
    <row r="145" spans="1:14" ht="26.4" outlineLevel="1" x14ac:dyDescent="0.3">
      <c r="A145" s="22" t="s">
        <v>405</v>
      </c>
      <c r="B145" s="22" t="s">
        <v>406</v>
      </c>
      <c r="C145" s="38">
        <v>43490</v>
      </c>
      <c r="D145" s="21" t="s">
        <v>90</v>
      </c>
      <c r="E145" s="21" t="s">
        <v>33</v>
      </c>
      <c r="F145" s="21" t="s">
        <v>33</v>
      </c>
      <c r="G145" s="21" t="s">
        <v>33</v>
      </c>
      <c r="H145" s="21" t="s">
        <v>33</v>
      </c>
      <c r="I145" s="21" t="s">
        <v>474</v>
      </c>
      <c r="J145" s="21" t="s">
        <v>33</v>
      </c>
      <c r="K145" s="21" t="s">
        <v>404</v>
      </c>
      <c r="L145" s="21" t="s">
        <v>33</v>
      </c>
      <c r="M145" s="21"/>
      <c r="N145" s="21" t="s">
        <v>33</v>
      </c>
    </row>
    <row r="146" spans="1:14" ht="39.6" outlineLevel="1" x14ac:dyDescent="0.3">
      <c r="A146" s="18" t="s">
        <v>407</v>
      </c>
      <c r="B146" s="18" t="s">
        <v>408</v>
      </c>
      <c r="C146" s="37">
        <v>43490</v>
      </c>
      <c r="D146" s="8" t="s">
        <v>90</v>
      </c>
      <c r="E146" s="8" t="s">
        <v>32</v>
      </c>
      <c r="F146" s="8" t="s">
        <v>32</v>
      </c>
      <c r="G146" s="8" t="s">
        <v>33</v>
      </c>
      <c r="H146" s="20" t="s">
        <v>409</v>
      </c>
      <c r="I146" s="8" t="s">
        <v>32</v>
      </c>
      <c r="J146" s="8" t="s">
        <v>32</v>
      </c>
      <c r="K146" s="8"/>
      <c r="L146" s="8" t="s">
        <v>32</v>
      </c>
      <c r="M146" s="8"/>
      <c r="N146" s="8" t="s">
        <v>33</v>
      </c>
    </row>
    <row r="147" spans="1:14" ht="26.4" outlineLevel="1" x14ac:dyDescent="0.3">
      <c r="A147" s="22" t="s">
        <v>410</v>
      </c>
      <c r="B147" s="22" t="s">
        <v>411</v>
      </c>
      <c r="C147" s="38">
        <v>42522</v>
      </c>
      <c r="D147" s="21" t="s">
        <v>90</v>
      </c>
      <c r="E147" s="21" t="s">
        <v>33</v>
      </c>
      <c r="F147" s="21" t="s">
        <v>33</v>
      </c>
      <c r="G147" s="21" t="s">
        <v>33</v>
      </c>
      <c r="H147" s="21" t="s">
        <v>33</v>
      </c>
      <c r="I147" s="21" t="s">
        <v>474</v>
      </c>
      <c r="J147" s="21" t="s">
        <v>33</v>
      </c>
      <c r="K147" s="21" t="s">
        <v>389</v>
      </c>
      <c r="L147" s="21" t="s">
        <v>33</v>
      </c>
      <c r="M147" s="21"/>
      <c r="N147" s="21" t="s">
        <v>33</v>
      </c>
    </row>
    <row r="148" spans="1:14" x14ac:dyDescent="0.3">
      <c r="A148" s="26" t="s">
        <v>412</v>
      </c>
      <c r="B148" s="12"/>
      <c r="C148" s="34"/>
      <c r="D148" s="12"/>
      <c r="E148" s="12"/>
      <c r="F148" s="12"/>
      <c r="G148" s="12"/>
      <c r="H148" s="12"/>
      <c r="I148" s="12"/>
      <c r="J148" s="12"/>
      <c r="K148" s="12"/>
      <c r="L148" s="12"/>
      <c r="M148" s="12"/>
      <c r="N148" s="12"/>
    </row>
    <row r="149" spans="1:14" outlineLevel="1" x14ac:dyDescent="0.3">
      <c r="A149" s="22" t="s">
        <v>413</v>
      </c>
      <c r="B149" s="22" t="s">
        <v>414</v>
      </c>
      <c r="C149" s="38">
        <v>42795</v>
      </c>
      <c r="D149" s="21" t="s">
        <v>256</v>
      </c>
      <c r="E149" s="21" t="s">
        <v>33</v>
      </c>
      <c r="F149" s="21" t="s">
        <v>33</v>
      </c>
      <c r="G149" s="21" t="s">
        <v>33</v>
      </c>
      <c r="H149" s="21" t="s">
        <v>33</v>
      </c>
      <c r="I149" s="21" t="s">
        <v>474</v>
      </c>
      <c r="J149" s="21" t="s">
        <v>33</v>
      </c>
      <c r="K149" s="21" t="s">
        <v>415</v>
      </c>
      <c r="L149" s="21" t="s">
        <v>33</v>
      </c>
      <c r="M149" s="21"/>
      <c r="N149" s="21" t="s">
        <v>33</v>
      </c>
    </row>
    <row r="150" spans="1:14" outlineLevel="1" x14ac:dyDescent="0.3">
      <c r="A150" s="22" t="s">
        <v>416</v>
      </c>
      <c r="B150" s="22" t="s">
        <v>417</v>
      </c>
      <c r="C150" s="38">
        <v>42719</v>
      </c>
      <c r="D150" s="21" t="s">
        <v>256</v>
      </c>
      <c r="E150" s="21" t="s">
        <v>33</v>
      </c>
      <c r="F150" s="21" t="s">
        <v>33</v>
      </c>
      <c r="G150" s="21" t="s">
        <v>33</v>
      </c>
      <c r="H150" s="21" t="s">
        <v>33</v>
      </c>
      <c r="I150" s="21" t="s">
        <v>474</v>
      </c>
      <c r="J150" s="21" t="s">
        <v>33</v>
      </c>
      <c r="K150" s="21" t="s">
        <v>415</v>
      </c>
      <c r="L150" s="21" t="s">
        <v>33</v>
      </c>
      <c r="M150" s="21"/>
      <c r="N150" s="21" t="s">
        <v>33</v>
      </c>
    </row>
    <row r="151" spans="1:14" ht="26.4" outlineLevel="1" x14ac:dyDescent="0.3">
      <c r="A151" s="22" t="s">
        <v>418</v>
      </c>
      <c r="B151" s="22" t="s">
        <v>419</v>
      </c>
      <c r="C151" s="38">
        <v>43405</v>
      </c>
      <c r="D151" s="21" t="s">
        <v>256</v>
      </c>
      <c r="E151" s="21" t="s">
        <v>33</v>
      </c>
      <c r="F151" s="21" t="s">
        <v>33</v>
      </c>
      <c r="G151" s="21" t="s">
        <v>33</v>
      </c>
      <c r="H151" s="21" t="s">
        <v>33</v>
      </c>
      <c r="I151" s="21" t="s">
        <v>474</v>
      </c>
      <c r="J151" s="21" t="s">
        <v>33</v>
      </c>
      <c r="K151" s="21"/>
      <c r="L151" s="21" t="s">
        <v>33</v>
      </c>
      <c r="M151" s="21"/>
      <c r="N151" s="21" t="s">
        <v>33</v>
      </c>
    </row>
    <row r="152" spans="1:14" ht="39.6" outlineLevel="1" x14ac:dyDescent="0.3">
      <c r="A152" s="22" t="s">
        <v>420</v>
      </c>
      <c r="B152" s="22" t="s">
        <v>421</v>
      </c>
      <c r="C152" s="38">
        <v>43405</v>
      </c>
      <c r="D152" s="21" t="s">
        <v>256</v>
      </c>
      <c r="E152" s="21" t="s">
        <v>33</v>
      </c>
      <c r="F152" s="21" t="s">
        <v>33</v>
      </c>
      <c r="G152" s="21" t="s">
        <v>33</v>
      </c>
      <c r="H152" s="21" t="s">
        <v>33</v>
      </c>
      <c r="I152" s="21" t="s">
        <v>474</v>
      </c>
      <c r="J152" s="21" t="s">
        <v>33</v>
      </c>
      <c r="K152" s="21"/>
      <c r="L152" s="21" t="s">
        <v>33</v>
      </c>
      <c r="M152" s="21"/>
      <c r="N152" s="21" t="s">
        <v>33</v>
      </c>
    </row>
    <row r="153" spans="1:14" ht="26.4" outlineLevel="1" x14ac:dyDescent="0.3">
      <c r="A153" s="22" t="s">
        <v>422</v>
      </c>
      <c r="B153" s="22" t="s">
        <v>423</v>
      </c>
      <c r="C153" s="38">
        <v>43405</v>
      </c>
      <c r="D153" s="21" t="s">
        <v>256</v>
      </c>
      <c r="E153" s="21" t="s">
        <v>33</v>
      </c>
      <c r="F153" s="21" t="s">
        <v>33</v>
      </c>
      <c r="G153" s="21" t="s">
        <v>33</v>
      </c>
      <c r="H153" s="21" t="s">
        <v>33</v>
      </c>
      <c r="I153" s="21" t="s">
        <v>474</v>
      </c>
      <c r="J153" s="21" t="s">
        <v>33</v>
      </c>
      <c r="K153" s="21"/>
      <c r="L153" s="21" t="s">
        <v>33</v>
      </c>
      <c r="M153" s="21"/>
      <c r="N153" s="21" t="s">
        <v>33</v>
      </c>
    </row>
    <row r="154" spans="1:14" x14ac:dyDescent="0.3">
      <c r="A154" s="9" t="s">
        <v>424</v>
      </c>
      <c r="B154" s="10"/>
      <c r="C154" s="33"/>
      <c r="D154" s="10"/>
      <c r="E154" s="10"/>
      <c r="F154" s="10"/>
      <c r="G154" s="10"/>
      <c r="H154" s="10"/>
      <c r="I154" s="10"/>
      <c r="J154" s="10"/>
      <c r="K154" s="10"/>
      <c r="L154" s="10"/>
      <c r="M154" s="10"/>
      <c r="N154" s="10"/>
    </row>
    <row r="155" spans="1:14" outlineLevel="1" x14ac:dyDescent="0.3">
      <c r="A155" s="18" t="s">
        <v>425</v>
      </c>
      <c r="B155" s="18" t="s">
        <v>426</v>
      </c>
      <c r="C155" s="37">
        <v>42781</v>
      </c>
      <c r="D155" s="8" t="s">
        <v>256</v>
      </c>
      <c r="E155" s="8" t="s">
        <v>32</v>
      </c>
      <c r="F155" s="8" t="s">
        <v>33</v>
      </c>
      <c r="G155" s="8" t="s">
        <v>32</v>
      </c>
      <c r="H155" s="8" t="s">
        <v>34</v>
      </c>
      <c r="I155" s="8" t="s">
        <v>110</v>
      </c>
      <c r="J155" s="8" t="s">
        <v>33</v>
      </c>
      <c r="K155" s="8" t="s">
        <v>427</v>
      </c>
      <c r="L155" s="8" t="s">
        <v>33</v>
      </c>
      <c r="M155" s="8"/>
      <c r="N155" s="8" t="s">
        <v>33</v>
      </c>
    </row>
    <row r="156" spans="1:14" ht="26.4" outlineLevel="1" x14ac:dyDescent="0.3">
      <c r="A156" s="18" t="s">
        <v>428</v>
      </c>
      <c r="B156" s="18" t="s">
        <v>429</v>
      </c>
      <c r="C156" s="37">
        <v>42781</v>
      </c>
      <c r="D156" s="8" t="s">
        <v>256</v>
      </c>
      <c r="E156" s="8" t="s">
        <v>32</v>
      </c>
      <c r="F156" s="8" t="s">
        <v>33</v>
      </c>
      <c r="G156" s="8" t="s">
        <v>32</v>
      </c>
      <c r="H156" s="8" t="s">
        <v>34</v>
      </c>
      <c r="I156" s="8" t="s">
        <v>32</v>
      </c>
      <c r="J156" s="8" t="s">
        <v>33</v>
      </c>
      <c r="K156" s="8"/>
      <c r="L156" s="8" t="s">
        <v>32</v>
      </c>
      <c r="M156" s="8"/>
      <c r="N156" s="8" t="s">
        <v>33</v>
      </c>
    </row>
    <row r="157" spans="1:14" ht="26.4" outlineLevel="1" x14ac:dyDescent="0.3">
      <c r="A157" s="18" t="s">
        <v>430</v>
      </c>
      <c r="B157" s="18" t="s">
        <v>431</v>
      </c>
      <c r="C157" s="37">
        <v>42781</v>
      </c>
      <c r="D157" s="8" t="s">
        <v>256</v>
      </c>
      <c r="E157" s="8" t="s">
        <v>32</v>
      </c>
      <c r="F157" s="8" t="s">
        <v>32</v>
      </c>
      <c r="G157" s="8" t="s">
        <v>33</v>
      </c>
      <c r="H157" s="8" t="s">
        <v>432</v>
      </c>
      <c r="I157" s="8" t="s">
        <v>32</v>
      </c>
      <c r="J157" s="8" t="s">
        <v>33</v>
      </c>
      <c r="K157" s="8"/>
      <c r="L157" s="8" t="s">
        <v>32</v>
      </c>
      <c r="M157" s="8"/>
      <c r="N157" s="8" t="s">
        <v>33</v>
      </c>
    </row>
    <row r="158" spans="1:14" ht="26.4" outlineLevel="1" x14ac:dyDescent="0.3">
      <c r="A158" s="18" t="s">
        <v>433</v>
      </c>
      <c r="B158" s="18" t="s">
        <v>434</v>
      </c>
      <c r="C158" s="37">
        <v>42795</v>
      </c>
      <c r="D158" s="8" t="s">
        <v>256</v>
      </c>
      <c r="E158" s="8" t="s">
        <v>32</v>
      </c>
      <c r="F158" s="8" t="s">
        <v>32</v>
      </c>
      <c r="G158" s="8" t="s">
        <v>33</v>
      </c>
      <c r="H158" s="8" t="s">
        <v>263</v>
      </c>
      <c r="I158" s="8" t="s">
        <v>32</v>
      </c>
      <c r="J158" s="8" t="s">
        <v>32</v>
      </c>
      <c r="K158" s="8" t="s">
        <v>435</v>
      </c>
      <c r="L158" s="8" t="s">
        <v>32</v>
      </c>
      <c r="M158" s="8"/>
      <c r="N158" s="8" t="s">
        <v>33</v>
      </c>
    </row>
    <row r="159" spans="1:14" ht="39.6" outlineLevel="1" x14ac:dyDescent="0.3">
      <c r="A159" s="22" t="s">
        <v>436</v>
      </c>
      <c r="B159" s="22" t="s">
        <v>437</v>
      </c>
      <c r="C159" s="38">
        <v>42795</v>
      </c>
      <c r="D159" s="21" t="s">
        <v>256</v>
      </c>
      <c r="E159" s="21" t="s">
        <v>33</v>
      </c>
      <c r="F159" s="21" t="s">
        <v>33</v>
      </c>
      <c r="G159" s="21" t="s">
        <v>33</v>
      </c>
      <c r="H159" s="21" t="s">
        <v>33</v>
      </c>
      <c r="I159" s="21" t="s">
        <v>474</v>
      </c>
      <c r="J159" s="21" t="s">
        <v>33</v>
      </c>
      <c r="K159" s="29" t="s">
        <v>438</v>
      </c>
      <c r="L159" s="21" t="s">
        <v>33</v>
      </c>
      <c r="M159" s="21"/>
      <c r="N159" s="21" t="s">
        <v>33</v>
      </c>
    </row>
    <row r="160" spans="1:14" ht="26.4" outlineLevel="1" x14ac:dyDescent="0.3">
      <c r="A160" s="18" t="s">
        <v>439</v>
      </c>
      <c r="B160" s="18" t="s">
        <v>440</v>
      </c>
      <c r="C160" s="37">
        <v>43437</v>
      </c>
      <c r="D160" s="8" t="s">
        <v>90</v>
      </c>
      <c r="E160" s="8" t="s">
        <v>32</v>
      </c>
      <c r="F160" s="8" t="s">
        <v>33</v>
      </c>
      <c r="G160" s="8" t="s">
        <v>32</v>
      </c>
      <c r="H160" s="8" t="s">
        <v>34</v>
      </c>
      <c r="I160" s="8" t="s">
        <v>33</v>
      </c>
      <c r="J160" s="8" t="s">
        <v>33</v>
      </c>
      <c r="K160" s="8" t="s">
        <v>441</v>
      </c>
      <c r="L160" s="8" t="s">
        <v>33</v>
      </c>
      <c r="M160" s="8"/>
      <c r="N160" s="8" t="s">
        <v>33</v>
      </c>
    </row>
    <row r="161" spans="1:14" x14ac:dyDescent="0.3">
      <c r="A161" s="7" t="s">
        <v>442</v>
      </c>
      <c r="B161" s="18"/>
      <c r="C161" s="37"/>
      <c r="D161" s="8"/>
      <c r="E161" s="8"/>
      <c r="F161" s="8"/>
      <c r="G161" s="8"/>
      <c r="H161" s="8"/>
      <c r="I161" s="8"/>
      <c r="J161" s="8"/>
      <c r="K161" s="8"/>
      <c r="L161" s="8"/>
      <c r="M161" s="8"/>
      <c r="N161" s="8"/>
    </row>
    <row r="162" spans="1:14" x14ac:dyDescent="0.3">
      <c r="A162" s="9" t="s">
        <v>443</v>
      </c>
      <c r="B162" s="10"/>
      <c r="C162" s="33"/>
      <c r="D162" s="10"/>
      <c r="E162" s="10"/>
      <c r="F162" s="10"/>
      <c r="G162" s="10"/>
      <c r="H162" s="10"/>
      <c r="I162" s="10"/>
      <c r="J162" s="10"/>
      <c r="K162" s="10"/>
      <c r="L162" s="10"/>
      <c r="M162" s="10"/>
      <c r="N162" s="10"/>
    </row>
    <row r="163" spans="1:14" outlineLevel="1" x14ac:dyDescent="0.3">
      <c r="A163" s="20" t="s">
        <v>444</v>
      </c>
      <c r="B163" s="18" t="s">
        <v>445</v>
      </c>
      <c r="C163" s="37">
        <v>42795</v>
      </c>
      <c r="D163" s="8" t="s">
        <v>41</v>
      </c>
      <c r="E163" s="8" t="s">
        <v>32</v>
      </c>
      <c r="F163" s="8" t="s">
        <v>33</v>
      </c>
      <c r="G163" s="8" t="s">
        <v>32</v>
      </c>
      <c r="H163" s="8" t="s">
        <v>34</v>
      </c>
      <c r="I163" s="8" t="s">
        <v>33</v>
      </c>
      <c r="J163" s="8" t="s">
        <v>33</v>
      </c>
      <c r="K163" s="8" t="s">
        <v>446</v>
      </c>
      <c r="L163" s="8" t="s">
        <v>33</v>
      </c>
      <c r="M163" s="20"/>
      <c r="N163" s="8" t="s">
        <v>33</v>
      </c>
    </row>
    <row r="164" spans="1:14" x14ac:dyDescent="0.3">
      <c r="A164" s="12" t="s">
        <v>447</v>
      </c>
      <c r="B164" s="12"/>
      <c r="C164" s="34"/>
      <c r="D164" s="12"/>
      <c r="E164" s="12"/>
      <c r="F164" s="12"/>
      <c r="G164" s="12"/>
      <c r="H164" s="12"/>
      <c r="I164" s="12"/>
      <c r="J164" s="12"/>
      <c r="K164" s="12"/>
      <c r="L164" s="12"/>
      <c r="M164" s="12"/>
      <c r="N164" s="12"/>
    </row>
    <row r="165" spans="1:14" outlineLevel="1" x14ac:dyDescent="0.3">
      <c r="A165" s="18" t="s">
        <v>448</v>
      </c>
      <c r="B165" s="18" t="s">
        <v>449</v>
      </c>
      <c r="C165" s="37">
        <v>43344</v>
      </c>
      <c r="D165" s="8" t="s">
        <v>392</v>
      </c>
      <c r="E165" s="8" t="s">
        <v>32</v>
      </c>
      <c r="F165" s="8" t="s">
        <v>32</v>
      </c>
      <c r="G165" s="8" t="s">
        <v>33</v>
      </c>
      <c r="H165" s="8" t="s">
        <v>450</v>
      </c>
      <c r="I165" s="8" t="s">
        <v>32</v>
      </c>
      <c r="J165" s="8" t="s">
        <v>32</v>
      </c>
      <c r="K165" s="8"/>
      <c r="L165" s="8" t="s">
        <v>32</v>
      </c>
      <c r="M165" s="8"/>
      <c r="N165" s="8" t="s">
        <v>33</v>
      </c>
    </row>
    <row r="166" spans="1:14" ht="26.4" outlineLevel="1" x14ac:dyDescent="0.3">
      <c r="A166" s="22" t="s">
        <v>451</v>
      </c>
      <c r="B166" s="22" t="s">
        <v>452</v>
      </c>
      <c r="C166" s="38">
        <v>42614</v>
      </c>
      <c r="D166" s="21" t="s">
        <v>392</v>
      </c>
      <c r="E166" s="21" t="s">
        <v>33</v>
      </c>
      <c r="F166" s="21" t="s">
        <v>33</v>
      </c>
      <c r="G166" s="21" t="s">
        <v>33</v>
      </c>
      <c r="H166" s="21" t="s">
        <v>33</v>
      </c>
      <c r="I166" s="21" t="s">
        <v>474</v>
      </c>
      <c r="J166" s="21" t="s">
        <v>33</v>
      </c>
      <c r="K166" s="21" t="s">
        <v>453</v>
      </c>
      <c r="L166" s="21" t="s">
        <v>33</v>
      </c>
      <c r="M166" s="21"/>
      <c r="N166" s="21" t="s">
        <v>33</v>
      </c>
    </row>
    <row r="167" spans="1:14" ht="41.4" outlineLevel="1" x14ac:dyDescent="0.3">
      <c r="A167" s="22" t="s">
        <v>454</v>
      </c>
      <c r="B167" s="22" t="s">
        <v>455</v>
      </c>
      <c r="C167" s="38">
        <v>42767</v>
      </c>
      <c r="D167" s="21" t="s">
        <v>392</v>
      </c>
      <c r="E167" s="21" t="s">
        <v>33</v>
      </c>
      <c r="F167" s="21" t="s">
        <v>33</v>
      </c>
      <c r="G167" s="21" t="s">
        <v>33</v>
      </c>
      <c r="H167" s="21" t="s">
        <v>33</v>
      </c>
      <c r="I167" s="21" t="s">
        <v>474</v>
      </c>
      <c r="J167" s="21" t="s">
        <v>33</v>
      </c>
      <c r="K167" s="29" t="s">
        <v>456</v>
      </c>
      <c r="L167" s="21" t="s">
        <v>33</v>
      </c>
      <c r="M167" s="21"/>
      <c r="N167" s="21" t="s">
        <v>33</v>
      </c>
    </row>
    <row r="168" spans="1:14" ht="26.4" outlineLevel="1" x14ac:dyDescent="0.3">
      <c r="A168" s="18" t="s">
        <v>457</v>
      </c>
      <c r="B168" s="18" t="s">
        <v>458</v>
      </c>
      <c r="C168" s="37">
        <v>42767</v>
      </c>
      <c r="D168" s="8" t="s">
        <v>90</v>
      </c>
      <c r="E168" s="8" t="s">
        <v>32</v>
      </c>
      <c r="F168" s="8" t="s">
        <v>32</v>
      </c>
      <c r="G168" s="8" t="s">
        <v>33</v>
      </c>
      <c r="H168" s="8" t="s">
        <v>459</v>
      </c>
      <c r="I168" s="8" t="s">
        <v>32</v>
      </c>
      <c r="J168" s="8" t="s">
        <v>32</v>
      </c>
      <c r="K168" s="8" t="s">
        <v>199</v>
      </c>
      <c r="L168" s="8" t="s">
        <v>32</v>
      </c>
      <c r="M168" s="8"/>
      <c r="N168" s="8" t="s">
        <v>33</v>
      </c>
    </row>
    <row r="169" spans="1:14" ht="26.4" outlineLevel="1" x14ac:dyDescent="0.3">
      <c r="A169" s="18" t="s">
        <v>460</v>
      </c>
      <c r="B169" s="18" t="s">
        <v>461</v>
      </c>
      <c r="C169" s="37">
        <v>42767</v>
      </c>
      <c r="D169" s="8" t="s">
        <v>90</v>
      </c>
      <c r="E169" s="8" t="s">
        <v>32</v>
      </c>
      <c r="F169" s="8" t="s">
        <v>33</v>
      </c>
      <c r="G169" s="8" t="s">
        <v>33</v>
      </c>
      <c r="H169" s="8" t="s">
        <v>462</v>
      </c>
      <c r="I169" s="8" t="s">
        <v>32</v>
      </c>
      <c r="J169" s="8" t="s">
        <v>32</v>
      </c>
      <c r="K169" s="8"/>
      <c r="L169" s="8" t="s">
        <v>32</v>
      </c>
      <c r="M169" s="8"/>
      <c r="N169" s="8" t="s">
        <v>33</v>
      </c>
    </row>
    <row r="170" spans="1:14" x14ac:dyDescent="0.3">
      <c r="A170" s="11" t="s">
        <v>463</v>
      </c>
      <c r="B170" s="11"/>
      <c r="C170" s="41"/>
      <c r="D170" s="11"/>
      <c r="E170" s="12"/>
      <c r="F170" s="12"/>
      <c r="G170" s="12"/>
      <c r="H170" s="12"/>
      <c r="I170" s="12"/>
      <c r="J170" s="12"/>
      <c r="K170" s="12"/>
      <c r="L170" s="12"/>
      <c r="M170" s="12"/>
      <c r="N170" s="12"/>
    </row>
    <row r="171" spans="1:14" outlineLevel="1" x14ac:dyDescent="0.3">
      <c r="A171" s="20" t="s">
        <v>464</v>
      </c>
      <c r="B171" s="18" t="s">
        <v>465</v>
      </c>
      <c r="C171" s="37">
        <v>42522</v>
      </c>
      <c r="D171" s="8" t="s">
        <v>256</v>
      </c>
      <c r="E171" s="8" t="s">
        <v>32</v>
      </c>
      <c r="F171" s="8" t="s">
        <v>33</v>
      </c>
      <c r="G171" s="8" t="s">
        <v>32</v>
      </c>
      <c r="H171" s="8" t="s">
        <v>34</v>
      </c>
      <c r="I171" s="8" t="s">
        <v>110</v>
      </c>
      <c r="J171" s="8" t="s">
        <v>33</v>
      </c>
      <c r="K171" s="8" t="s">
        <v>466</v>
      </c>
      <c r="L171" s="8" t="s">
        <v>33</v>
      </c>
      <c r="M171" s="8"/>
      <c r="N171" s="8" t="s">
        <v>33</v>
      </c>
    </row>
    <row r="172" spans="1:14" x14ac:dyDescent="0.3">
      <c r="A172" s="7" t="s">
        <v>467</v>
      </c>
      <c r="B172" s="18"/>
      <c r="C172" s="37"/>
      <c r="D172" s="8"/>
      <c r="E172" s="8"/>
      <c r="F172" s="8"/>
      <c r="G172" s="8"/>
      <c r="H172" s="8"/>
      <c r="I172" s="8"/>
      <c r="J172" s="8"/>
      <c r="K172" s="8"/>
      <c r="L172" s="8"/>
      <c r="M172" s="8"/>
      <c r="N172" s="8" t="s">
        <v>33</v>
      </c>
    </row>
    <row r="173" spans="1:14" ht="26.4" outlineLevel="1" x14ac:dyDescent="0.3">
      <c r="A173" s="15" t="s">
        <v>468</v>
      </c>
      <c r="B173" s="27" t="s">
        <v>469</v>
      </c>
      <c r="C173" s="39" t="s">
        <v>470</v>
      </c>
      <c r="D173" s="16" t="s">
        <v>41</v>
      </c>
      <c r="E173" s="16" t="s">
        <v>33</v>
      </c>
      <c r="F173" s="16" t="s">
        <v>33</v>
      </c>
      <c r="G173" s="16" t="s">
        <v>33</v>
      </c>
      <c r="H173" s="16" t="s">
        <v>33</v>
      </c>
      <c r="I173" s="16" t="s">
        <v>474</v>
      </c>
      <c r="J173" s="16" t="s">
        <v>33</v>
      </c>
      <c r="K173" s="16" t="s">
        <v>471</v>
      </c>
      <c r="L173" s="16" t="s">
        <v>33</v>
      </c>
      <c r="M173" s="15"/>
      <c r="N173" s="16" t="s">
        <v>33</v>
      </c>
    </row>
    <row r="174" spans="1:14" collapsed="1" x14ac:dyDescent="0.3">
      <c r="B174" s="3"/>
      <c r="C174" s="42"/>
      <c r="M174" s="2"/>
    </row>
    <row r="175" spans="1:14" x14ac:dyDescent="0.3">
      <c r="B175" s="3"/>
      <c r="M175" s="2"/>
    </row>
    <row r="176" spans="1:14" x14ac:dyDescent="0.3">
      <c r="M176" s="2"/>
    </row>
    <row r="177" spans="13:13" x14ac:dyDescent="0.3">
      <c r="M177" s="2"/>
    </row>
    <row r="178" spans="13:13" x14ac:dyDescent="0.3">
      <c r="M178" s="2"/>
    </row>
    <row r="179" spans="13:13" x14ac:dyDescent="0.3">
      <c r="M179" s="2"/>
    </row>
    <row r="180" spans="13:13" x14ac:dyDescent="0.3">
      <c r="M180" s="2"/>
    </row>
    <row r="181" spans="13:13" x14ac:dyDescent="0.3">
      <c r="M181" s="2"/>
    </row>
    <row r="182" spans="13:13" x14ac:dyDescent="0.3">
      <c r="M182" s="2"/>
    </row>
    <row r="183" spans="13:13" x14ac:dyDescent="0.3">
      <c r="M183" s="2"/>
    </row>
    <row r="184" spans="13:13" x14ac:dyDescent="0.3">
      <c r="M184" s="2"/>
    </row>
    <row r="185" spans="13:13" x14ac:dyDescent="0.3">
      <c r="M185" s="2"/>
    </row>
    <row r="186" spans="13:13" x14ac:dyDescent="0.3">
      <c r="M186" s="2"/>
    </row>
    <row r="187" spans="13:13" x14ac:dyDescent="0.3">
      <c r="M187" s="2"/>
    </row>
    <row r="188" spans="13:13" x14ac:dyDescent="0.3">
      <c r="M188" s="2"/>
    </row>
    <row r="189" spans="13:13" x14ac:dyDescent="0.3">
      <c r="M189" s="2"/>
    </row>
    <row r="190" spans="13:13" x14ac:dyDescent="0.3">
      <c r="M190" s="2"/>
    </row>
    <row r="191" spans="13:13" x14ac:dyDescent="0.3">
      <c r="M191" s="2"/>
    </row>
    <row r="192" spans="13:13" x14ac:dyDescent="0.3">
      <c r="M192" s="2"/>
    </row>
    <row r="193" spans="13:13" x14ac:dyDescent="0.3">
      <c r="M193" s="2"/>
    </row>
    <row r="194" spans="13:13" x14ac:dyDescent="0.3">
      <c r="M194" s="2"/>
    </row>
    <row r="195" spans="13:13" x14ac:dyDescent="0.3">
      <c r="M195" s="2"/>
    </row>
    <row r="196" spans="13:13" x14ac:dyDescent="0.3">
      <c r="M196" s="2"/>
    </row>
    <row r="197" spans="13:13" x14ac:dyDescent="0.3">
      <c r="M197" s="2"/>
    </row>
    <row r="198" spans="13:13" x14ac:dyDescent="0.3">
      <c r="M198" s="2"/>
    </row>
    <row r="199" spans="13:13" x14ac:dyDescent="0.3">
      <c r="M199" s="2"/>
    </row>
    <row r="200" spans="13:13" x14ac:dyDescent="0.3">
      <c r="M200" s="2"/>
    </row>
    <row r="201" spans="13:13" x14ac:dyDescent="0.3">
      <c r="M201" s="2"/>
    </row>
    <row r="202" spans="13:13" x14ac:dyDescent="0.3">
      <c r="M202" s="2"/>
    </row>
    <row r="203" spans="13:13" x14ac:dyDescent="0.3">
      <c r="M203" s="2"/>
    </row>
    <row r="204" spans="13:13" x14ac:dyDescent="0.3">
      <c r="M204" s="2"/>
    </row>
  </sheetData>
  <autoFilter ref="A1:N173" xr:uid="{00000000-0009-0000-0000-000001000000}"/>
  <dataValidations count="2">
    <dataValidation type="list" allowBlank="1" showInputMessage="1" showErrorMessage="1" sqref="I94:J107 I155:J160 E163:G163 I163:J163 I165:J169 I149:J153 E149:G153 E173:G173 I173:J173 E165:G169 E94:G107 I109:J147 E155:G160 I171:J171 E109:G147 E171:G171 E7:G92 I7:J92" xr:uid="{00000000-0002-0000-0100-000000000000}">
      <formula1>OouN</formula1>
    </dataValidation>
    <dataValidation type="list" allowBlank="1" showInputMessage="1" showErrorMessage="1" sqref="D165:D169 E161 D163 D149:D153 D109:D147 D94:D107 E172 D54:D73 D155:D161 D171:D173 D75:D92 D7:D52" xr:uid="{00000000-0002-0000-0100-000001000000}">
      <formula1>dir</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J132"/>
  <sheetViews>
    <sheetView topLeftCell="A2" zoomScaleNormal="100" workbookViewId="0">
      <selection activeCell="A59" sqref="A59"/>
    </sheetView>
  </sheetViews>
  <sheetFormatPr baseColWidth="10" defaultRowHeight="14.4" x14ac:dyDescent="0.3"/>
  <cols>
    <col min="1" max="1" width="69.5546875" style="68" customWidth="1"/>
    <col min="2" max="2" width="21.5546875" style="69" customWidth="1"/>
    <col min="3" max="3" width="18.21875" style="69" customWidth="1"/>
    <col min="4" max="4" width="25.44140625" style="69" bestFit="1" customWidth="1"/>
    <col min="5" max="5" width="25.44140625" style="69" customWidth="1"/>
    <col min="6" max="6" width="21.6640625" style="70" customWidth="1"/>
    <col min="7" max="7" width="28.21875" style="52" bestFit="1" customWidth="1"/>
    <col min="8" max="8" width="69.5546875" style="72" customWidth="1"/>
    <col min="9" max="9" width="20.88671875" style="72" customWidth="1"/>
    <col min="10" max="10" width="16.88671875" style="72" bestFit="1" customWidth="1"/>
  </cols>
  <sheetData>
    <row r="1" spans="1:10" ht="17.399999999999999" hidden="1" customHeight="1" x14ac:dyDescent="0.3">
      <c r="A1" s="112" t="s">
        <v>538</v>
      </c>
      <c r="B1" s="112"/>
      <c r="C1" s="112"/>
      <c r="D1" s="112"/>
      <c r="E1" s="60"/>
      <c r="F1" s="1"/>
      <c r="H1"/>
      <c r="I1"/>
      <c r="J1"/>
    </row>
    <row r="2" spans="1:10" ht="15" thickBot="1" x14ac:dyDescent="0.35">
      <c r="A2" s="63" t="s">
        <v>531</v>
      </c>
      <c r="B2" s="64" t="s">
        <v>540</v>
      </c>
      <c r="C2" s="64" t="s">
        <v>2</v>
      </c>
      <c r="D2" s="64" t="s">
        <v>532</v>
      </c>
      <c r="E2" s="64" t="s">
        <v>542</v>
      </c>
      <c r="F2" s="64" t="s">
        <v>537</v>
      </c>
      <c r="G2" s="62" t="s">
        <v>541</v>
      </c>
      <c r="H2" s="63" t="s">
        <v>531</v>
      </c>
      <c r="I2" s="64" t="s">
        <v>540</v>
      </c>
      <c r="J2" s="64" t="s">
        <v>2</v>
      </c>
    </row>
    <row r="3" spans="1:10" ht="44.4" customHeight="1" x14ac:dyDescent="0.3">
      <c r="A3" s="76" t="str">
        <f>'Liste DTR GÉRÉDIS'!A4</f>
        <v xml:space="preserve"> Conditions particulières et détails du devis C4-P3</v>
      </c>
      <c r="B3" s="74" t="str">
        <f>CONCATENATE('Liste DTR GÉRÉDIS'!B4,"-",'Liste DTR GÉRÉDIS'!C4)</f>
        <v>D-R3-SU-106-20-A</v>
      </c>
      <c r="C3" s="75">
        <f>'Liste DTR GÉRÉDIS'!D4</f>
        <v>43376</v>
      </c>
      <c r="D3" s="65" t="s">
        <v>533</v>
      </c>
      <c r="E3" s="85">
        <v>1059</v>
      </c>
      <c r="F3" s="66"/>
      <c r="G3" s="61" t="str">
        <f>IF(OR(F3="Non",F3=""),"","Indiquez les nouveaux éléments dans les cellules à suivre")</f>
        <v/>
      </c>
      <c r="H3" s="71"/>
      <c r="I3" s="71"/>
      <c r="J3" s="71"/>
    </row>
    <row r="4" spans="1:10" ht="43.2" customHeight="1" x14ac:dyDescent="0.3">
      <c r="A4" s="76" t="str">
        <f>'Liste DTR GÉRÉDIS'!A5</f>
        <v>Condition de raccordement aux ouvrages du S3REnR</v>
      </c>
      <c r="B4" s="74" t="str">
        <f>CONCATENATE('Liste DTR GÉRÉDIS'!B5,"-",'Liste DTR GÉRÉDIS'!C5)</f>
        <v>D-R3-RTA-106-1-B</v>
      </c>
      <c r="C4" s="75">
        <f>'Liste DTR GÉRÉDIS'!D5</f>
        <v>43878</v>
      </c>
      <c r="D4" s="67" t="s">
        <v>533</v>
      </c>
      <c r="E4" s="86">
        <v>937</v>
      </c>
      <c r="F4" s="66"/>
      <c r="G4" s="61" t="str">
        <f t="shared" ref="G4:G67" si="0">IF(OR(F4="Non",F4=""),"","Indiquez les nouveaux éléments dans les cellules à suivre")</f>
        <v/>
      </c>
      <c r="H4" s="71"/>
      <c r="I4" s="71"/>
      <c r="J4" s="71"/>
    </row>
    <row r="5" spans="1:10" ht="43.2" customHeight="1" x14ac:dyDescent="0.3">
      <c r="A5" s="76" t="str">
        <f>'Liste DTR GÉRÉDIS'!A6</f>
        <v>Conditions particulières et détails du devis C2-C3</v>
      </c>
      <c r="B5" s="74" t="str">
        <f>CONCATENATE('Liste DTR GÉRÉDIS'!B6,"-",'Liste DTR GÉRÉDIS'!C6)</f>
        <v>D-R3-SU-106-22-A</v>
      </c>
      <c r="C5" s="75">
        <f>'Liste DTR GÉRÉDIS'!D6</f>
        <v>43453</v>
      </c>
      <c r="D5" s="67" t="s">
        <v>533</v>
      </c>
      <c r="E5" s="86">
        <v>1060</v>
      </c>
      <c r="F5" s="66"/>
      <c r="G5" s="61" t="str">
        <f t="shared" si="0"/>
        <v/>
      </c>
      <c r="H5" s="71"/>
      <c r="I5" s="71"/>
      <c r="J5" s="71"/>
    </row>
    <row r="6" spans="1:10" ht="43.2" customHeight="1" x14ac:dyDescent="0.3">
      <c r="A6" s="76" t="str">
        <f>'Liste DTR GÉRÉDIS'!A7</f>
        <v>Demande de mise sous tension pour essai d’installations électriques de consommation des segments C1 à C4</v>
      </c>
      <c r="B6" s="74" t="str">
        <f>CONCATENATE('Liste DTR GÉRÉDIS'!B7,"-",'Liste DTR GÉRÉDIS'!C7)</f>
        <v>D-R3-SU-103-21-B</v>
      </c>
      <c r="C6" s="75">
        <f>'Liste DTR GÉRÉDIS'!D7</f>
        <v>43922</v>
      </c>
      <c r="D6" s="67" t="s">
        <v>534</v>
      </c>
      <c r="E6" s="86">
        <v>1062</v>
      </c>
      <c r="F6" s="66"/>
      <c r="G6" s="61" t="str">
        <f t="shared" si="0"/>
        <v/>
      </c>
      <c r="H6" s="71"/>
      <c r="I6" s="71"/>
      <c r="J6" s="71"/>
    </row>
    <row r="7" spans="1:10" ht="43.2" customHeight="1" x14ac:dyDescent="0.3">
      <c r="A7" s="76" t="str">
        <f>'Liste DTR GÉRÉDIS'!A8</f>
        <v>Demande de raccordement d’une installation de consommation de puissance supérieure à 36 kVA, au réseau public de distribution BT géré par GÉRÉDIS Deux-Sèvres</v>
      </c>
      <c r="B7" s="74" t="str">
        <f>CONCATENATE('Liste DTR GÉRÉDIS'!B8,"-",'Liste DTR GÉRÉDIS'!C8)</f>
        <v>D-R3-SU-106-2-A</v>
      </c>
      <c r="C7" s="75">
        <f>'Liste DTR GÉRÉDIS'!D8</f>
        <v>43370</v>
      </c>
      <c r="D7" s="67" t="s">
        <v>533</v>
      </c>
      <c r="E7" s="86">
        <v>829</v>
      </c>
      <c r="F7" s="66"/>
      <c r="G7" s="61" t="str">
        <f t="shared" si="0"/>
        <v/>
      </c>
      <c r="H7" s="71"/>
      <c r="I7" s="71"/>
      <c r="J7" s="71"/>
    </row>
    <row r="8" spans="1:10" ht="43.2" customHeight="1" x14ac:dyDescent="0.3">
      <c r="A8" s="76" t="str">
        <f>'Liste DTR GÉRÉDIS'!A9</f>
        <v>Demande de raccordement d'une installation de consommation de puissance supérieure à 250 kVA, auréseau public de distribution HTA géré par GÉRÉDIS Deux-Sèvres</v>
      </c>
      <c r="B8" s="74" t="str">
        <f>CONCATENATE('Liste DTR GÉRÉDIS'!B9,"-",'Liste DTR GÉRÉDIS'!C9)</f>
        <v>D-R3-SU-106-3-A</v>
      </c>
      <c r="C8" s="75">
        <f>'Liste DTR GÉRÉDIS'!D9</f>
        <v>43371</v>
      </c>
      <c r="D8" s="67" t="s">
        <v>533</v>
      </c>
      <c r="E8" s="86">
        <v>716</v>
      </c>
      <c r="F8" s="66"/>
      <c r="G8" s="61" t="str">
        <f t="shared" si="0"/>
        <v/>
      </c>
      <c r="H8" s="71"/>
      <c r="I8" s="71"/>
      <c r="J8" s="71"/>
    </row>
    <row r="9" spans="1:10" ht="43.2" customHeight="1" x14ac:dyDescent="0.3">
      <c r="A9" s="76" t="str">
        <f>'Liste DTR GÉRÉDIS'!A10</f>
        <v>Demande de raccordement d'une installation de production de raccordement inférieure ou égale à 36 kVA, hors photovoltaïque au réseau public de distribution géré par GÉRÉDIS Deux-Sèvres</v>
      </c>
      <c r="B9" s="74" t="str">
        <f>CONCATENATE('Liste DTR GÉRÉDIS'!B10,"-",'Liste DTR GÉRÉDIS'!C10)</f>
        <v>D-R3-SU-105-5-A</v>
      </c>
      <c r="C9" s="75">
        <f>'Liste DTR GÉRÉDIS'!D10</f>
        <v>43374</v>
      </c>
      <c r="D9" s="67" t="s">
        <v>533</v>
      </c>
      <c r="E9" s="86">
        <v>797</v>
      </c>
      <c r="F9" s="66"/>
      <c r="G9" s="61" t="str">
        <f t="shared" si="0"/>
        <v/>
      </c>
      <c r="H9" s="71"/>
      <c r="I9" s="71"/>
      <c r="J9" s="71"/>
    </row>
    <row r="10" spans="1:10" ht="43.2" customHeight="1" x14ac:dyDescent="0.3">
      <c r="A10" s="76" t="str">
        <f>'Liste DTR GÉRÉDIS'!A11</f>
        <v>Demande de raccordement d'une installation de production photovoltaïque de puissance de raccordement inférieure ou égale à 36 kVA au réseau public de distribution géré par GÉRÉDIS Deux-Sèvres</v>
      </c>
      <c r="B10" s="74" t="str">
        <f>CONCATENATE('Liste DTR GÉRÉDIS'!B11,"-",'Liste DTR GÉRÉDIS'!C11)</f>
        <v>D-R3-SU-105-4-B</v>
      </c>
      <c r="C10" s="75">
        <f>'Liste DTR GÉRÉDIS'!D11</f>
        <v>44481</v>
      </c>
      <c r="D10" s="67" t="s">
        <v>533</v>
      </c>
      <c r="E10" s="86">
        <v>844</v>
      </c>
      <c r="F10" s="66"/>
      <c r="G10" s="61" t="str">
        <f t="shared" si="0"/>
        <v/>
      </c>
      <c r="H10" s="71"/>
      <c r="I10" s="71"/>
      <c r="J10" s="71"/>
    </row>
    <row r="11" spans="1:10" ht="43.2" customHeight="1" x14ac:dyDescent="0.3">
      <c r="A11" s="76" t="str">
        <f>'Liste DTR GÉRÉDIS'!A12</f>
        <v>Fiche de collecte pour une demande de raccordement individuel de puissance inférieure ou égale à 36 kVA</v>
      </c>
      <c r="B11" s="74" t="str">
        <f>CONCATENATE('Liste DTR GÉRÉDIS'!B12,"-",'Liste DTR GÉRÉDIS'!C12)</f>
        <v>D-R3-SU-105-3-C</v>
      </c>
      <c r="C11" s="75">
        <f>'Liste DTR GÉRÉDIS'!D12</f>
        <v>44365</v>
      </c>
      <c r="D11" s="67" t="s">
        <v>533</v>
      </c>
      <c r="E11" s="86">
        <v>795</v>
      </c>
      <c r="F11" s="66"/>
      <c r="G11" s="61" t="str">
        <f t="shared" si="0"/>
        <v/>
      </c>
      <c r="H11" s="71"/>
      <c r="I11" s="71"/>
      <c r="J11" s="71"/>
    </row>
    <row r="12" spans="1:10" ht="43.2" customHeight="1" x14ac:dyDescent="0.3">
      <c r="A12" s="76" t="str">
        <f>'Liste DTR GÉRÉDIS'!A13</f>
        <v>Fiche de collecte pour une pré-étude ou demande de raccordement d'un programme immobiler au réseau public de distribution</v>
      </c>
      <c r="B12" s="74" t="str">
        <f>CONCATENATE('Liste DTR GÉRÉDIS'!B13,"-",'Liste DTR GÉRÉDIS'!C13)</f>
        <v>D-R3-SU-106-4-A</v>
      </c>
      <c r="C12" s="75">
        <f>'Liste DTR GÉRÉDIS'!D13</f>
        <v>43223</v>
      </c>
      <c r="D12" s="67" t="s">
        <v>533</v>
      </c>
      <c r="E12" s="86">
        <v>793</v>
      </c>
      <c r="F12" s="66"/>
      <c r="G12" s="61" t="str">
        <f t="shared" si="0"/>
        <v/>
      </c>
      <c r="H12" s="71"/>
      <c r="I12" s="71"/>
      <c r="J12" s="71"/>
    </row>
    <row r="13" spans="1:10" ht="43.2" customHeight="1" x14ac:dyDescent="0.3">
      <c r="A13" s="76" t="str">
        <f>'Liste DTR GÉRÉDIS'!A14</f>
        <v>Fiches de collecte de renseignements pour une pré-étude (simple ou approfondie) et pour une offre de raccordement d’une installation de production hors photovoltaïque de puissance supérieure à 36 kVA</v>
      </c>
      <c r="B13" s="74" t="str">
        <f>CONCATENATE('Liste DTR GÉRÉDIS'!B14,"-",'Liste DTR GÉRÉDIS'!C14)</f>
        <v>D-R3-SU-106-6-A</v>
      </c>
      <c r="C13" s="75">
        <f>'Liste DTR GÉRÉDIS'!D14</f>
        <v>43433</v>
      </c>
      <c r="D13" s="67" t="s">
        <v>533</v>
      </c>
      <c r="E13" s="86">
        <v>847</v>
      </c>
      <c r="F13" s="66"/>
      <c r="G13" s="61" t="str">
        <f t="shared" si="0"/>
        <v/>
      </c>
      <c r="H13" s="71"/>
      <c r="I13" s="71"/>
      <c r="J13" s="71"/>
    </row>
    <row r="14" spans="1:10" ht="43.2" customHeight="1" x14ac:dyDescent="0.3">
      <c r="A14" s="76" t="str">
        <f>'Liste DTR GÉRÉDIS'!A15</f>
        <v>Fiches de collecte de renseignements pour une pré-étude (simple ou approfondie) et pour une offre de raccordement d’une installation de production photovoltaïque de puissance supérieure à 36 kVA</v>
      </c>
      <c r="B14" s="74" t="str">
        <f>CONCATENATE('Liste DTR GÉRÉDIS'!B15,"-",'Liste DTR GÉRÉDIS'!C15)</f>
        <v>D-R3-SU-106-5-C</v>
      </c>
      <c r="C14" s="75">
        <f>'Liste DTR GÉRÉDIS'!D15</f>
        <v>45047</v>
      </c>
      <c r="D14" s="67" t="s">
        <v>533</v>
      </c>
      <c r="E14" s="86">
        <v>849</v>
      </c>
      <c r="F14" s="66"/>
      <c r="G14" s="61" t="str">
        <f t="shared" si="0"/>
        <v/>
      </c>
      <c r="H14" s="71"/>
      <c r="I14" s="71"/>
      <c r="J14" s="71"/>
    </row>
    <row r="15" spans="1:10" ht="41.4" x14ac:dyDescent="0.3">
      <c r="A15" s="76" t="str">
        <f>'Liste DTR GÉRÉDIS'!A16</f>
        <v>Formulaire d’augmentation de puissance pour une production photovoltaïque, de puissance de raccordement finale inférieure ou égale à 36 kVA</v>
      </c>
      <c r="B15" s="74" t="str">
        <f>CONCATENATE('Liste DTR GÉRÉDIS'!B16,"-",'Liste DTR GÉRÉDIS'!C16)</f>
        <v>D-R3-SU-103-20-B</v>
      </c>
      <c r="C15" s="75">
        <f>'Liste DTR GÉRÉDIS'!D16</f>
        <v>44481</v>
      </c>
      <c r="D15" s="67" t="s">
        <v>533</v>
      </c>
      <c r="E15" s="86">
        <v>881</v>
      </c>
      <c r="F15" s="66"/>
      <c r="G15" s="61" t="str">
        <f t="shared" si="0"/>
        <v/>
      </c>
      <c r="H15" s="71"/>
      <c r="I15" s="71"/>
      <c r="J15" s="71"/>
    </row>
    <row r="16" spans="1:10" ht="55.2" x14ac:dyDescent="0.3">
      <c r="A16" s="76" t="str">
        <f>'Liste DTR GÉRÉDIS'!A17</f>
        <v>Mode d'emploi des fiches de collecte de renseignements pour une pré étude (simple ou approfondie) et pour une offre de raccordement géré par GÉRÉDIS Deux-Sèvres, d'une installation de production de puissance supérieure à 36 kVA</v>
      </c>
      <c r="B16" s="74" t="str">
        <f>CONCATENATE('Liste DTR GÉRÉDIS'!B17,"-",'Liste DTR GÉRÉDIS'!C17)</f>
        <v>D-R3-SU-106-15-A</v>
      </c>
      <c r="C16" s="75">
        <f>'Liste DTR GÉRÉDIS'!D17</f>
        <v>43435</v>
      </c>
      <c r="D16" s="67" t="s">
        <v>533</v>
      </c>
      <c r="E16" s="86">
        <v>845</v>
      </c>
      <c r="F16" s="66"/>
      <c r="G16" s="61" t="str">
        <f t="shared" si="0"/>
        <v/>
      </c>
      <c r="H16" s="71"/>
      <c r="I16" s="71"/>
      <c r="J16" s="71"/>
    </row>
    <row r="17" spans="1:10" ht="55.2" x14ac:dyDescent="0.3">
      <c r="A17" s="76" t="str">
        <f>'Liste DTR GÉRÉDIS'!A18</f>
        <v>Modèle d'attestation de tenue en régime perturbé de tension et de fréquence dans le cadre du raccordement ou de la modification substancielle d'une centrale de production Pmax &gt; 5 MW au réseau HTA de distribution exploité par GÉRÉDIS Deux-Sèvres</v>
      </c>
      <c r="B17" s="74" t="str">
        <f>CONCATENATE('Liste DTR GÉRÉDIS'!B18,"-",'Liste DTR GÉRÉDIS'!C18)</f>
        <v>D-R3-SU-106-10-A</v>
      </c>
      <c r="C17" s="75">
        <f>'Liste DTR GÉRÉDIS'!D18</f>
        <v>43396</v>
      </c>
      <c r="D17" s="67" t="s">
        <v>533</v>
      </c>
      <c r="E17" s="86">
        <v>882</v>
      </c>
      <c r="F17" s="66"/>
      <c r="G17" s="61" t="str">
        <f t="shared" si="0"/>
        <v/>
      </c>
      <c r="H17" s="71"/>
      <c r="I17" s="71"/>
      <c r="J17" s="71"/>
    </row>
    <row r="18" spans="1:10" ht="43.2" customHeight="1" x14ac:dyDescent="0.3">
      <c r="A18" s="76" t="str">
        <f>'Liste DTR GÉRÉDIS'!A19</f>
        <v>Modèle de pré-étude approfondie pour le raccordement au réseau HTA pour une installation de production</v>
      </c>
      <c r="B18" s="74" t="str">
        <f>CONCATENATE('Liste DTR GÉRÉDIS'!B19,"-",'Liste DTR GÉRÉDIS'!C19)</f>
        <v>D-R3-SU-106-13-A</v>
      </c>
      <c r="C18" s="75">
        <f>'Liste DTR GÉRÉDIS'!D19</f>
        <v>43433</v>
      </c>
      <c r="D18" s="67" t="s">
        <v>533</v>
      </c>
      <c r="E18" s="86">
        <v>703</v>
      </c>
      <c r="F18" s="66"/>
      <c r="G18" s="61" t="str">
        <f t="shared" si="0"/>
        <v/>
      </c>
      <c r="H18" s="71"/>
      <c r="I18" s="71"/>
      <c r="J18" s="71"/>
    </row>
    <row r="19" spans="1:10" ht="43.2" customHeight="1" x14ac:dyDescent="0.3">
      <c r="A19" s="76" t="str">
        <f>'Liste DTR GÉRÉDIS'!A20</f>
        <v>Modèle de PTF pour raccordement de production HTA</v>
      </c>
      <c r="B19" s="74" t="str">
        <f>CONCATENATE('Liste DTR GÉRÉDIS'!B20,"-",'Liste DTR GÉRÉDIS'!C20)</f>
        <v>D-R3-SU-106-14-A</v>
      </c>
      <c r="C19" s="75">
        <f>'Liste DTR GÉRÉDIS'!D20</f>
        <v>43433</v>
      </c>
      <c r="D19" s="67" t="s">
        <v>533</v>
      </c>
      <c r="E19" s="86">
        <v>792</v>
      </c>
      <c r="F19" s="66"/>
      <c r="G19" s="61" t="str">
        <f t="shared" si="0"/>
        <v/>
      </c>
      <c r="H19" s="71"/>
      <c r="I19" s="71"/>
      <c r="J19" s="71"/>
    </row>
    <row r="20" spans="1:10" ht="24" customHeight="1" x14ac:dyDescent="0.3">
      <c r="A20" s="76" t="str">
        <f>'Liste DTR GÉRÉDIS'!A21</f>
        <v>Modèle type de pré-étude simple pour le raccordement au réseau HTA</v>
      </c>
      <c r="B20" s="74" t="str">
        <f>CONCATENATE('Liste DTR GÉRÉDIS'!B21,"-",'Liste DTR GÉRÉDIS'!C21)</f>
        <v>D-R3-SU-106-12-A</v>
      </c>
      <c r="C20" s="75">
        <f>'Liste DTR GÉRÉDIS'!D21</f>
        <v>43374</v>
      </c>
      <c r="D20" s="67" t="s">
        <v>533</v>
      </c>
      <c r="E20" s="86">
        <v>702</v>
      </c>
      <c r="F20" s="66"/>
      <c r="G20" s="61" t="str">
        <f t="shared" si="0"/>
        <v/>
      </c>
      <c r="H20" s="71"/>
      <c r="I20" s="71"/>
      <c r="J20" s="71"/>
    </row>
    <row r="21" spans="1:10" ht="55.2" x14ac:dyDescent="0.3">
      <c r="A21" s="76" t="str">
        <f>'Liste DTR GÉRÉDIS'!A22</f>
        <v>Procédure de traitement des demandes de raccordement de consommation ou de consommation et de production simultanée en BT de puissance inférieure ou égale à 36 kVA, BT de puissance inférieure ou égale à 36 kVA, au réseau public de distribution géré par GÉRÉDIS DEUX-SÈVRES</v>
      </c>
      <c r="B21" s="74" t="str">
        <f>CONCATENATE('Liste DTR GÉRÉDIS'!B22,"-",'Liste DTR GÉRÉDIS'!C22)</f>
        <v>D-R3-RTA-105-1-A</v>
      </c>
      <c r="C21" s="75">
        <f>'Liste DTR GÉRÉDIS'!D22</f>
        <v>43252</v>
      </c>
      <c r="D21" s="67" t="s">
        <v>533</v>
      </c>
      <c r="E21" s="86">
        <v>897</v>
      </c>
      <c r="F21" s="66"/>
      <c r="G21" s="61" t="str">
        <f t="shared" si="0"/>
        <v/>
      </c>
      <c r="H21" s="71"/>
      <c r="I21" s="71"/>
      <c r="J21" s="71"/>
    </row>
    <row r="22" spans="1:10" ht="32.4" customHeight="1" x14ac:dyDescent="0.3">
      <c r="A22" s="76" t="str">
        <f>'Liste DTR GÉRÉDIS'!A23</f>
        <v>Procédure de traitement des demandes de raccordement provisoire en BT pour une durée inférieure à 28 jours</v>
      </c>
      <c r="B22" s="74" t="str">
        <f>CONCATENATE('Liste DTR GÉRÉDIS'!B23,"-",'Liste DTR GÉRÉDIS'!C23)</f>
        <v>D-R3-SU-105-17-A</v>
      </c>
      <c r="C22" s="75">
        <f>'Liste DTR GÉRÉDIS'!D23</f>
        <v>43374</v>
      </c>
      <c r="D22" s="67" t="s">
        <v>533</v>
      </c>
      <c r="E22" s="86">
        <v>940</v>
      </c>
      <c r="F22" s="66"/>
      <c r="G22" s="61" t="str">
        <f t="shared" si="0"/>
        <v/>
      </c>
      <c r="H22" s="71"/>
      <c r="I22" s="71"/>
      <c r="J22" s="71"/>
    </row>
    <row r="23" spans="1:10" ht="43.2" customHeight="1" x14ac:dyDescent="0.3">
      <c r="A23" s="76" t="str">
        <f>'Liste DTR GÉRÉDIS'!A24</f>
        <v>Procédure de traitement des demandes de raccordement provisoire en BT pour une durée supérieure à 28 jours</v>
      </c>
      <c r="B23" s="74" t="str">
        <f>CONCATENATE('Liste DTR GÉRÉDIS'!B24,"-",'Liste DTR GÉRÉDIS'!C24)</f>
        <v>D-R3-SU-105-18-A</v>
      </c>
      <c r="C23" s="75">
        <f>'Liste DTR GÉRÉDIS'!D24</f>
        <v>43374</v>
      </c>
      <c r="D23" s="67" t="s">
        <v>533</v>
      </c>
      <c r="E23" s="86">
        <v>994</v>
      </c>
      <c r="F23" s="66"/>
      <c r="G23" s="61" t="str">
        <f t="shared" si="0"/>
        <v/>
      </c>
      <c r="H23" s="71"/>
      <c r="I23" s="71"/>
      <c r="J23" s="71"/>
    </row>
    <row r="24" spans="1:10" ht="43.2" customHeight="1" x14ac:dyDescent="0.3">
      <c r="A24" s="76" t="str">
        <f>'Liste DTR GÉRÉDIS'!A25</f>
        <v>Procédure de traitement des demandes sup à 36 BT et HT  version A du 01/07/2018 au 30/09/2025 </v>
      </c>
      <c r="B24" s="74" t="str">
        <f>CONCATENATE('Liste DTR GÉRÉDIS'!B25,"-",'Liste DTR GÉRÉDIS'!C25)</f>
        <v>D-R3-RTA-106-2-A</v>
      </c>
      <c r="C24" s="75" t="str">
        <f>'Liste DTR GÉRÉDIS'!D25</f>
        <v>01/07/2018 au 31/09/2025</v>
      </c>
      <c r="D24" s="67" t="s">
        <v>533</v>
      </c>
      <c r="E24" s="86">
        <v>896</v>
      </c>
      <c r="F24" s="66"/>
      <c r="G24" s="61" t="str">
        <f t="shared" si="0"/>
        <v/>
      </c>
      <c r="H24" s="71"/>
      <c r="I24" s="71"/>
      <c r="J24" s="71"/>
    </row>
    <row r="25" spans="1:10" ht="43.2" customHeight="1" x14ac:dyDescent="0.3">
      <c r="A25" s="76" t="str">
        <f>'Liste DTR GÉRÉDIS'!A27</f>
        <v>Procédure de traitement des mises sous tension pour essai (MSTPE) des installations de consommation des segments C1 à C4</v>
      </c>
      <c r="B25" s="74" t="str">
        <f>CONCATENATE('Liste DTR GÉRÉDIS'!B27,"-",'Liste DTR GÉRÉDIS'!C27)</f>
        <v>D-R3-SU-103-33 -B</v>
      </c>
      <c r="C25" s="75">
        <f>'Liste DTR GÉRÉDIS'!D27</f>
        <v>43831</v>
      </c>
      <c r="D25" s="67" t="s">
        <v>534</v>
      </c>
      <c r="E25" s="86">
        <v>1075</v>
      </c>
      <c r="F25" s="66"/>
      <c r="G25" s="61" t="str">
        <f t="shared" si="0"/>
        <v/>
      </c>
      <c r="H25" s="71"/>
      <c r="I25" s="71"/>
      <c r="J25" s="71"/>
    </row>
    <row r="26" spans="1:10" ht="24" customHeight="1" x14ac:dyDescent="0.3">
      <c r="A26" s="76" t="str">
        <f>'Liste DTR GÉRÉDIS'!A28</f>
        <v>Procédure de traitement des productions inférieures à 36</v>
      </c>
      <c r="B26" s="74" t="str">
        <f>CONCATENATE('Liste DTR GÉRÉDIS'!B28,"-",'Liste DTR GÉRÉDIS'!C28)</f>
        <v>D-R3-RTA-105-2-A</v>
      </c>
      <c r="C26" s="75">
        <f>'Liste DTR GÉRÉDIS'!D28</f>
        <v>43282</v>
      </c>
      <c r="D26" s="67" t="s">
        <v>533</v>
      </c>
      <c r="E26" s="86">
        <v>898</v>
      </c>
      <c r="F26" s="66"/>
      <c r="G26" s="61" t="str">
        <f t="shared" si="0"/>
        <v/>
      </c>
      <c r="H26" s="71"/>
      <c r="I26" s="71"/>
      <c r="J26" s="71"/>
    </row>
    <row r="27" spans="1:10" ht="22.8" customHeight="1" x14ac:dyDescent="0.3">
      <c r="A27" s="76" t="str">
        <f>'Liste DTR GÉRÉDIS'!A29</f>
        <v xml:space="preserve">Procédures raccordements collectifs </v>
      </c>
      <c r="B27" s="74" t="str">
        <f>CONCATENATE('Liste DTR GÉRÉDIS'!B29,"-",'Liste DTR GÉRÉDIS'!C29)</f>
        <v>D-R3-RTA-106-3-A</v>
      </c>
      <c r="C27" s="75">
        <f>'Liste DTR GÉRÉDIS'!D29</f>
        <v>43282</v>
      </c>
      <c r="D27" s="67" t="s">
        <v>533</v>
      </c>
      <c r="E27" s="86">
        <v>944</v>
      </c>
      <c r="F27" s="66"/>
      <c r="G27" s="61" t="str">
        <f t="shared" si="0"/>
        <v/>
      </c>
      <c r="H27" s="71"/>
      <c r="I27" s="71"/>
      <c r="J27" s="71"/>
    </row>
    <row r="28" spans="1:10" ht="43.2" customHeight="1" x14ac:dyDescent="0.3">
      <c r="A28" s="76" t="str">
        <f>'Liste DTR GÉRÉDIS'!A30</f>
        <v xml:space="preserve">Proposition technique et financière et Conditions particulières du devis  </v>
      </c>
      <c r="B28" s="74" t="str">
        <f>CONCATENATE('Liste DTR GÉRÉDIS'!B30,"-",'Liste DTR GÉRÉDIS'!C30)</f>
        <v>D-R3-SU-105-7-A</v>
      </c>
      <c r="C28" s="75">
        <f>'Liste DTR GÉRÉDIS'!D30</f>
        <v>43385</v>
      </c>
      <c r="D28" s="67" t="s">
        <v>533</v>
      </c>
      <c r="E28" s="86">
        <v>1058</v>
      </c>
      <c r="F28" s="66"/>
      <c r="G28" s="61" t="str">
        <f t="shared" si="0"/>
        <v/>
      </c>
      <c r="H28" s="71"/>
      <c r="I28" s="71"/>
      <c r="J28" s="71"/>
    </row>
    <row r="29" spans="1:10" ht="43.2" customHeight="1" x14ac:dyDescent="0.3">
      <c r="A29" s="76" t="str">
        <f>'Liste DTR GÉRÉDIS'!A32</f>
        <v>Paramètres technico-économiques de référence</v>
      </c>
      <c r="B29" s="74" t="str">
        <f>CONCATENATE('Liste DTR GÉRÉDIS'!B32,"-",'Liste DTR GÉRÉDIS'!C32)</f>
        <v>D-R1-RTA-22-B</v>
      </c>
      <c r="C29" s="75">
        <f>'Liste DTR GÉRÉDIS'!D32</f>
        <v>45985</v>
      </c>
      <c r="D29" s="67" t="s">
        <v>535</v>
      </c>
      <c r="E29" s="86">
        <v>854</v>
      </c>
      <c r="F29" s="66"/>
      <c r="G29" s="61" t="str">
        <f t="shared" si="0"/>
        <v/>
      </c>
      <c r="H29" s="71"/>
      <c r="I29" s="71"/>
      <c r="J29" s="71"/>
    </row>
    <row r="30" spans="1:10" ht="43.2" customHeight="1" x14ac:dyDescent="0.3">
      <c r="A30" s="76" t="str">
        <f>'Liste DTR GÉRÉDIS'!A33</f>
        <v>Etude de la protection de découplage pour le raccordement d'une production décentralisée en HTA</v>
      </c>
      <c r="B30" s="74" t="str">
        <f>CONCATENATE('Liste DTR GÉRÉDIS'!B33,"-",'Liste DTR GÉRÉDIS'!C33)</f>
        <v>D-R1-RTA-17 -C</v>
      </c>
      <c r="C30" s="75">
        <f>'Liste DTR GÉRÉDIS'!D33</f>
        <v>44981</v>
      </c>
      <c r="D30" s="67" t="s">
        <v>535</v>
      </c>
      <c r="E30" s="86">
        <v>954</v>
      </c>
      <c r="F30" s="66"/>
      <c r="G30" s="61" t="str">
        <f t="shared" si="0"/>
        <v/>
      </c>
      <c r="H30" s="71"/>
      <c r="I30" s="71"/>
      <c r="J30" s="71"/>
    </row>
    <row r="31" spans="1:10" ht="43.2" customHeight="1" x14ac:dyDescent="0.3">
      <c r="A31" s="76" t="str">
        <f>'Liste DTR GÉRÉDIS'!A34</f>
        <v>Principes d’étude et règles techniques pour déterminer une solution technique de raccordement ou de modification du raccordement au Réseau Public de distribution géré par Gérédis</v>
      </c>
      <c r="B31" s="74" t="str">
        <f>CONCATENATE('Liste DTR GÉRÉDIS'!B34,"-",'Liste DTR GÉRÉDIS'!C34)</f>
        <v>D-R1-RTA-23-A</v>
      </c>
      <c r="C31" s="75">
        <f>'Liste DTR GÉRÉDIS'!D34</f>
        <v>45966</v>
      </c>
      <c r="D31" s="67" t="s">
        <v>535</v>
      </c>
      <c r="E31" s="86">
        <v>855</v>
      </c>
      <c r="F31" s="66"/>
      <c r="G31" s="61" t="str">
        <f t="shared" si="0"/>
        <v/>
      </c>
      <c r="H31" s="71"/>
      <c r="I31" s="71"/>
      <c r="J31" s="71"/>
    </row>
    <row r="32" spans="1:10" ht="43.2" customHeight="1" x14ac:dyDescent="0.3">
      <c r="A32" s="76" t="str">
        <f>'Liste DTR GÉRÉDIS'!A35</f>
        <v>Etude de l'impact sur la transmission tarifaire pour le raccordement d'une production décentralisée en HTA</v>
      </c>
      <c r="B32" s="74" t="str">
        <f>CONCATENATE('Liste DTR GÉRÉDIS'!B35,"-",'Liste DTR GÉRÉDIS'!C35)</f>
        <v>D-R1-RTA-7-B</v>
      </c>
      <c r="C32" s="75">
        <f>'Liste DTR GÉRÉDIS'!D35</f>
        <v>44166</v>
      </c>
      <c r="D32" s="67" t="s">
        <v>535</v>
      </c>
      <c r="E32" s="86">
        <v>859</v>
      </c>
      <c r="F32" s="66"/>
      <c r="G32" s="61" t="str">
        <f t="shared" si="0"/>
        <v/>
      </c>
      <c r="H32" s="71"/>
      <c r="I32" s="71"/>
      <c r="J32" s="71"/>
    </row>
    <row r="33" spans="1:10" ht="43.2" customHeight="1" x14ac:dyDescent="0.3">
      <c r="A33" s="76" t="str">
        <f>'Liste DTR GÉRÉDIS'!A36</f>
        <v>Etude de l'impact sur le plan de protection du raccordement d'une production décentralisée en HTA</v>
      </c>
      <c r="B33" s="74" t="str">
        <f>CONCATENATE('Liste DTR GÉRÉDIS'!B36,"-",'Liste DTR GÉRÉDIS'!C36)</f>
        <v>D-R1-RTA-6-B</v>
      </c>
      <c r="C33" s="75">
        <f>'Liste DTR GÉRÉDIS'!D36</f>
        <v>44166</v>
      </c>
      <c r="D33" s="67" t="s">
        <v>535</v>
      </c>
      <c r="E33" s="86">
        <v>858</v>
      </c>
      <c r="F33" s="66"/>
      <c r="G33" s="61" t="str">
        <f t="shared" si="0"/>
        <v/>
      </c>
      <c r="H33" s="71"/>
      <c r="I33" s="71"/>
      <c r="J33" s="71"/>
    </row>
    <row r="34" spans="1:10" ht="43.2" customHeight="1" x14ac:dyDescent="0.3">
      <c r="A34" s="76" t="str">
        <f>'Liste DTR GÉRÉDIS'!A37</f>
        <v>Etude de tenue aux courants de court circuit pour le raccordement d’une production décentralisée en HTA</v>
      </c>
      <c r="B34" s="74" t="str">
        <f>CONCATENATE('Liste DTR GÉRÉDIS'!B37,"-",'Liste DTR GÉRÉDIS'!C37)</f>
        <v>D-R1-RTA-04-B</v>
      </c>
      <c r="C34" s="75">
        <f>'Liste DTR GÉRÉDIS'!D37</f>
        <v>45966</v>
      </c>
      <c r="D34" s="67" t="s">
        <v>535</v>
      </c>
      <c r="E34" s="86">
        <v>955</v>
      </c>
      <c r="F34" s="66"/>
      <c r="G34" s="61" t="str">
        <f t="shared" si="0"/>
        <v/>
      </c>
      <c r="H34" s="71"/>
      <c r="I34" s="71"/>
      <c r="J34" s="71"/>
    </row>
    <row r="35" spans="1:10" ht="43.2" customHeight="1" x14ac:dyDescent="0.3">
      <c r="A35" s="76" t="str">
        <f>'Liste DTR GÉRÉDIS'!A38</f>
        <v>Etude de tenue aux courants de court circuit pour le raccordement d'une production décentralisée en HTA 
Analyse de risque</v>
      </c>
      <c r="B35" s="74" t="str">
        <f>CONCATENATE('Liste DTR GÉRÉDIS'!B38,"-",'Liste DTR GÉRÉDIS'!C38)</f>
        <v>D-R1-RTA-5-A</v>
      </c>
      <c r="C35" s="75">
        <f>'Liste DTR GÉRÉDIS'!D38</f>
        <v>43283</v>
      </c>
      <c r="D35" s="67" t="s">
        <v>535</v>
      </c>
      <c r="E35" s="86">
        <v>857</v>
      </c>
      <c r="F35" s="66"/>
      <c r="G35" s="61" t="str">
        <f t="shared" si="0"/>
        <v/>
      </c>
      <c r="H35" s="71"/>
      <c r="I35" s="71"/>
      <c r="J35" s="71"/>
    </row>
    <row r="36" spans="1:10" ht="43.2" customHeight="1" x14ac:dyDescent="0.3">
      <c r="A36" s="76" t="str">
        <f>'Liste DTR GÉRÉDIS'!A39</f>
        <v>Etude des émissions harmoniques pour le raccordement d'une production décentralisée en HTA</v>
      </c>
      <c r="B36" s="74" t="str">
        <f>CONCATENATE('Liste DTR GÉRÉDIS'!B39,"-",'Liste DTR GÉRÉDIS'!C39)</f>
        <v>D-R1-RTA-8-A</v>
      </c>
      <c r="C36" s="75">
        <f>'Liste DTR GÉRÉDIS'!D39</f>
        <v>43283</v>
      </c>
      <c r="D36" s="67" t="s">
        <v>535</v>
      </c>
      <c r="E36" s="86">
        <v>861</v>
      </c>
      <c r="F36" s="66"/>
      <c r="G36" s="61" t="str">
        <f t="shared" si="0"/>
        <v/>
      </c>
      <c r="H36" s="71"/>
      <c r="I36" s="71"/>
      <c r="J36" s="71"/>
    </row>
    <row r="37" spans="1:10" ht="43.2" customHeight="1" x14ac:dyDescent="0.3">
      <c r="A37" s="76" t="str">
        <f>'Liste DTR GÉRÉDIS'!A43</f>
        <v>Etude des variations rapides de tension pour le raccordement d'une production décentralisée en HTA</v>
      </c>
      <c r="B37" s="74" t="str">
        <f>CONCATENATE('Liste DTR GÉRÉDIS'!B43,"-",'Liste DTR GÉRÉDIS'!C43)</f>
        <v>D-R1-RTA-19-C</v>
      </c>
      <c r="C37" s="75">
        <f>'Liste DTR GÉRÉDIS'!D43</f>
        <v>45966</v>
      </c>
      <c r="D37" s="67" t="s">
        <v>535</v>
      </c>
      <c r="E37" s="86">
        <v>1011</v>
      </c>
      <c r="F37" s="66"/>
      <c r="G37" s="61" t="str">
        <f t="shared" si="0"/>
        <v/>
      </c>
      <c r="H37" s="71"/>
      <c r="I37" s="71"/>
      <c r="J37" s="71"/>
    </row>
    <row r="38" spans="1:10" ht="43.2" customHeight="1" x14ac:dyDescent="0.3">
      <c r="A38" s="76" t="str">
        <f>'Liste DTR GÉRÉDIS'!A44</f>
        <v>Liste des études à mener pour le raccordement d’un utilisateur HTA aux réseaux publics de distribution</v>
      </c>
      <c r="B38" s="74" t="str">
        <f>CONCATENATE('Liste DTR GÉRÉDIS'!B44,"-",'Liste DTR GÉRÉDIS'!C44)</f>
        <v>D-R1-RTA-1-A</v>
      </c>
      <c r="C38" s="75">
        <f>'Liste DTR GÉRÉDIS'!D44</f>
        <v>43283</v>
      </c>
      <c r="D38" s="67" t="s">
        <v>535</v>
      </c>
      <c r="E38" s="86">
        <v>853</v>
      </c>
      <c r="F38" s="66"/>
      <c r="G38" s="61" t="str">
        <f t="shared" si="0"/>
        <v/>
      </c>
      <c r="H38" s="71"/>
      <c r="I38" s="71"/>
      <c r="J38" s="71"/>
    </row>
    <row r="39" spans="1:10" ht="43.2" customHeight="1" x14ac:dyDescent="0.3">
      <c r="A39" s="76" t="str">
        <f>'Liste DTR GÉRÉDIS'!A45</f>
        <v>Mise en place du Dispositif d’Échange d’Informations d’Exploitation pour le raccordement d’une production décentralisée en HTA</v>
      </c>
      <c r="B39" s="74" t="str">
        <f>CONCATENATE('Liste DTR GÉRÉDIS'!B45,"-",'Liste DTR GÉRÉDIS'!C45)</f>
        <v>D-R1-RTA-11-A</v>
      </c>
      <c r="C39" s="75">
        <f>'Liste DTR GÉRÉDIS'!D45</f>
        <v>43283</v>
      </c>
      <c r="D39" s="67" t="s">
        <v>535</v>
      </c>
      <c r="E39" s="86">
        <v>885</v>
      </c>
      <c r="F39" s="66"/>
      <c r="G39" s="61" t="str">
        <f t="shared" si="0"/>
        <v/>
      </c>
      <c r="H39" s="71"/>
      <c r="I39" s="71"/>
      <c r="J39" s="71"/>
    </row>
    <row r="40" spans="1:10" ht="43.2" customHeight="1" x14ac:dyDescent="0.3">
      <c r="A40" s="76" t="str">
        <f>'Liste DTR GÉRÉDIS'!A46</f>
        <v>Modalité de contrôle de performances des installations de production accordées en haute tension (HTA) au réseau public de distribution géré par GEREDIS Deux-Sèvres</v>
      </c>
      <c r="B40" s="74" t="str">
        <f>CONCATENATE('Liste DTR GÉRÉDIS'!B46,"-",'Liste DTR GÉRÉDIS'!C46)</f>
        <v>D-R2-RTA-1-A</v>
      </c>
      <c r="C40" s="75">
        <f>'Liste DTR GÉRÉDIS'!D46</f>
        <v>43691</v>
      </c>
      <c r="D40" s="67" t="s">
        <v>535</v>
      </c>
      <c r="E40" s="86">
        <v>890</v>
      </c>
      <c r="F40" s="66"/>
      <c r="G40" s="61" t="str">
        <f t="shared" si="0"/>
        <v/>
      </c>
      <c r="H40" s="71"/>
      <c r="I40" s="71"/>
      <c r="J40" s="71"/>
    </row>
    <row r="41" spans="1:10" ht="43.2" customHeight="1" x14ac:dyDescent="0.3">
      <c r="A41" s="76" t="str">
        <f>'Liste DTR GÉRÉDIS'!A47</f>
        <v>Préconisation d'étude dans la zones à caractères environnementales</v>
      </c>
      <c r="B41" s="74" t="str">
        <f>CONCATENATE('Liste DTR GÉRÉDIS'!B47,"-",'Liste DTR GÉRÉDIS'!C47)</f>
        <v>D-R1-RTA-15-A</v>
      </c>
      <c r="C41" s="75" t="str">
        <f>'Liste DTR GÉRÉDIS'!D47</f>
        <v>02/072018</v>
      </c>
      <c r="D41" s="67" t="s">
        <v>535</v>
      </c>
      <c r="E41" s="74">
        <v>957</v>
      </c>
      <c r="F41" s="66"/>
      <c r="G41" s="61" t="str">
        <f t="shared" si="0"/>
        <v/>
      </c>
      <c r="H41" s="71"/>
      <c r="I41" s="71"/>
      <c r="J41" s="71"/>
    </row>
    <row r="42" spans="1:10" ht="43.2" customHeight="1" x14ac:dyDescent="0.3">
      <c r="A42" s="76" t="str">
        <f>'Liste DTR GÉRÉDIS'!A48</f>
        <v>Principe et conditions de mise en œuvre d’une régulation locale de puissance réactive pour les installations de production raccordées au réseau public</v>
      </c>
      <c r="B42" s="74" t="str">
        <f>CONCATENATE('Liste DTR GÉRÉDIS'!B48,"-",'Liste DTR GÉRÉDIS'!C48)</f>
        <v>D-R1-RTA-09-C</v>
      </c>
      <c r="C42" s="75">
        <f>'Liste DTR GÉRÉDIS'!D48</f>
        <v>44166</v>
      </c>
      <c r="D42" s="67" t="s">
        <v>535</v>
      </c>
      <c r="E42" s="86">
        <v>956</v>
      </c>
      <c r="F42" s="66"/>
      <c r="G42" s="61" t="str">
        <f t="shared" si="0"/>
        <v/>
      </c>
      <c r="H42" s="71"/>
      <c r="I42" s="71"/>
      <c r="J42" s="71"/>
    </row>
    <row r="43" spans="1:10" ht="43.2" customHeight="1" x14ac:dyDescent="0.3">
      <c r="A43" s="76" t="str">
        <f>'Liste DTR GÉRÉDIS'!A51</f>
        <v>Structure des réseaux et des ouvrages composant le Réseau Public de Distribution géré par Gérédis</v>
      </c>
      <c r="B43" s="74" t="str">
        <f>CONCATENATE('Liste DTR GÉRÉDIS'!B51,"-",'Liste DTR GÉRÉDIS'!C51)</f>
        <v>D-R1-RTA-24-A</v>
      </c>
      <c r="C43" s="75">
        <f>'Liste DTR GÉRÉDIS'!D51</f>
        <v>45601</v>
      </c>
      <c r="D43" s="67" t="s">
        <v>535</v>
      </c>
      <c r="E43" s="86">
        <v>862</v>
      </c>
      <c r="F43" s="66"/>
      <c r="G43" s="61" t="str">
        <f t="shared" si="0"/>
        <v/>
      </c>
      <c r="H43" s="71"/>
      <c r="I43" s="71"/>
      <c r="J43" s="71"/>
    </row>
    <row r="44" spans="1:10" ht="43.2" customHeight="1" x14ac:dyDescent="0.3">
      <c r="A44" s="76" t="e">
        <f>'Liste DTR GÉRÉDIS'!#REF!</f>
        <v>#REF!</v>
      </c>
      <c r="B44" s="74" t="e">
        <f>CONCATENATE('Liste DTR GÉRÉDIS'!#REF!,"-",'Liste DTR GÉRÉDIS'!#REF!)</f>
        <v>#REF!</v>
      </c>
      <c r="C44" s="75" t="e">
        <f>'Liste DTR GÉRÉDIS'!#REF!</f>
        <v>#REF!</v>
      </c>
      <c r="D44" s="67" t="s">
        <v>535</v>
      </c>
      <c r="E44" s="86">
        <v>879</v>
      </c>
      <c r="F44" s="66"/>
      <c r="G44" s="61" t="str">
        <f t="shared" si="0"/>
        <v/>
      </c>
      <c r="H44" s="71"/>
      <c r="I44" s="71"/>
      <c r="J44" s="71"/>
    </row>
    <row r="45" spans="1:10" ht="43.2" customHeight="1" x14ac:dyDescent="0.3">
      <c r="A45" s="76" t="str">
        <f>'Liste DTR GÉRÉDIS'!A52</f>
        <v>Règles d’établissement des schémas de comptage et de raccordement au réseau public de distribution des sites de production HTA et BT+ de puissance comprise entre 36 et 250 kVA</v>
      </c>
      <c r="B45" s="74" t="str">
        <f>CONCATENATE('Liste DTR GÉRÉDIS'!B52,"-",'Liste DTR GÉRÉDIS'!C52)</f>
        <v>D-R2-RTA-4-B</v>
      </c>
      <c r="C45" s="75">
        <f>'Liste DTR GÉRÉDIS'!D52</f>
        <v>46082</v>
      </c>
      <c r="D45" s="67" t="s">
        <v>536</v>
      </c>
      <c r="E45" s="86">
        <v>990</v>
      </c>
      <c r="F45" s="66"/>
      <c r="G45" s="61" t="str">
        <f t="shared" si="0"/>
        <v/>
      </c>
      <c r="H45" s="71"/>
      <c r="I45" s="71"/>
      <c r="J45" s="71"/>
    </row>
    <row r="46" spans="1:10" ht="43.2" customHeight="1" x14ac:dyDescent="0.3">
      <c r="A46" s="76" t="str">
        <f>'Liste DTR GÉRÉDIS'!A54</f>
        <v>Documentation Technique de Référence Comptage</v>
      </c>
      <c r="B46" s="74" t="str">
        <f>CONCATENATE('Liste DTR GÉRÉDIS'!B54,"-",'Liste DTR GÉRÉDIS'!C54)</f>
        <v>D-R2-RTA-3-A</v>
      </c>
      <c r="C46" s="75">
        <f>'Liste DTR GÉRÉDIS'!D54</f>
        <v>43761</v>
      </c>
      <c r="D46" s="67" t="s">
        <v>536</v>
      </c>
      <c r="E46" s="86">
        <v>989</v>
      </c>
      <c r="F46" s="66"/>
      <c r="G46" s="61" t="str">
        <f t="shared" si="0"/>
        <v/>
      </c>
      <c r="H46" s="71"/>
      <c r="I46" s="71"/>
      <c r="J46" s="71"/>
    </row>
    <row r="47" spans="1:10" ht="43.2" customHeight="1" x14ac:dyDescent="0.3">
      <c r="A47" s="76" t="str">
        <f>'Liste DTR GÉRÉDIS'!A56</f>
        <v>Accord de rattachement au périmètre RPD d'un site de soutirage pour lequel le RE est désigné dans un contrat CARD ou de service de décompte
Annexe E-FC1</v>
      </c>
      <c r="B47" s="74" t="str">
        <f>CONCATENATE('Liste DTR GÉRÉDIS'!B56,"-",'Liste DTR GÉRÉDIS'!C56)</f>
        <v>D-R3-CON-102-18-A</v>
      </c>
      <c r="C47" s="75">
        <f>'Liste DTR GÉRÉDIS'!D56</f>
        <v>43374</v>
      </c>
      <c r="D47" s="67" t="s">
        <v>534</v>
      </c>
      <c r="E47" s="86">
        <v>687</v>
      </c>
      <c r="F47" s="66"/>
      <c r="G47" s="61" t="str">
        <f t="shared" si="0"/>
        <v/>
      </c>
      <c r="H47" s="71"/>
      <c r="I47" s="71"/>
      <c r="J47" s="71"/>
    </row>
    <row r="48" spans="1:10" ht="43.2" customHeight="1" x14ac:dyDescent="0.3">
      <c r="A48" s="76" t="str">
        <f>'Liste DTR GÉRÉDIS'!A57</f>
        <v>Accord de rattachement au périmètre RPD d'un site d'injection pour lequel le RE est désigné dans un contrat CARD ou de service de décompte
Annexe E-FC2</v>
      </c>
      <c r="B48" s="74" t="str">
        <f>CONCATENATE('Liste DTR GÉRÉDIS'!B57,"-",'Liste DTR GÉRÉDIS'!C57)</f>
        <v>D-R3-CON-102-9-A</v>
      </c>
      <c r="C48" s="75">
        <f>'Liste DTR GÉRÉDIS'!D57</f>
        <v>43374</v>
      </c>
      <c r="D48" s="67" t="s">
        <v>534</v>
      </c>
      <c r="E48" s="86">
        <v>1015</v>
      </c>
      <c r="F48" s="66"/>
      <c r="G48" s="61" t="str">
        <f t="shared" si="0"/>
        <v/>
      </c>
      <c r="H48" s="71"/>
      <c r="I48" s="71"/>
      <c r="J48" s="71"/>
    </row>
    <row r="49" spans="1:10" ht="43.2" customHeight="1" x14ac:dyDescent="0.3">
      <c r="A49" s="76" t="str">
        <f>'Liste DTR GÉRÉDIS'!A58</f>
        <v>Contrat d’accès au Réseau Public de Distribution pour une installation &gt; à 36 kVA raccordée en basse tension CG</v>
      </c>
      <c r="B49" s="74" t="str">
        <f>CONCATENATE('Liste DTR GÉRÉDIS'!B58,"-",'Liste DTR GÉRÉDIS'!C58)</f>
        <v>D-R3-CON-102-19-A</v>
      </c>
      <c r="C49" s="75">
        <f>'Liste DTR GÉRÉDIS'!D58</f>
        <v>43374</v>
      </c>
      <c r="D49" s="67" t="s">
        <v>534</v>
      </c>
      <c r="E49" s="86">
        <v>1018</v>
      </c>
      <c r="F49" s="66"/>
      <c r="G49" s="61" t="str">
        <f t="shared" si="0"/>
        <v/>
      </c>
      <c r="H49" s="71"/>
      <c r="I49" s="71"/>
      <c r="J49" s="71"/>
    </row>
    <row r="50" spans="1:10" ht="43.2" customHeight="1" x14ac:dyDescent="0.3">
      <c r="A50" s="76" t="str">
        <f>'Liste DTR GÉRÉDIS'!A59</f>
        <v>Contrat d’accès au Réseau Public de Distribution pour une Installation de Consommation raccordée en HTA CG</v>
      </c>
      <c r="B50" s="74" t="str">
        <f>CONCATENATE('Liste DTR GÉRÉDIS'!B59,"-",'Liste DTR GÉRÉDIS'!C59)</f>
        <v>D-R3-CON-102-12-A</v>
      </c>
      <c r="C50" s="75">
        <f>'Liste DTR GÉRÉDIS'!D59</f>
        <v>43374</v>
      </c>
      <c r="D50" s="67" t="s">
        <v>534</v>
      </c>
      <c r="E50" s="86">
        <v>785</v>
      </c>
      <c r="F50" s="66"/>
      <c r="G50" s="61" t="str">
        <f t="shared" si="0"/>
        <v/>
      </c>
      <c r="H50" s="71"/>
      <c r="I50" s="71"/>
      <c r="J50" s="71"/>
    </row>
    <row r="51" spans="1:10" ht="43.2" customHeight="1" x14ac:dyDescent="0.3">
      <c r="A51" s="76" t="str">
        <f>'Liste DTR GÉRÉDIS'!A60</f>
        <v>Contrat d’accès au Réseau Public de Distribution pour une Installation de Consommation raccordée en HTA CP</v>
      </c>
      <c r="B51" s="74" t="str">
        <f>CONCATENATE('Liste DTR GÉRÉDIS'!B60,"-",'Liste DTR GÉRÉDIS'!C60)</f>
        <v>D-R3-CON-102-13-A</v>
      </c>
      <c r="C51" s="75">
        <f>'Liste DTR GÉRÉDIS'!D60</f>
        <v>43374</v>
      </c>
      <c r="D51" s="67" t="s">
        <v>534</v>
      </c>
      <c r="E51" s="86">
        <v>1066</v>
      </c>
      <c r="F51" s="66"/>
      <c r="G51" s="61" t="str">
        <f t="shared" si="0"/>
        <v/>
      </c>
      <c r="H51" s="71"/>
      <c r="I51" s="71"/>
      <c r="J51" s="71"/>
    </row>
    <row r="52" spans="1:10" ht="43.2" customHeight="1" x14ac:dyDescent="0.3">
      <c r="A52" s="76" t="str">
        <f>'Liste DTR GÉRÉDIS'!A61</f>
        <v>Contrat d’accès au Réseau Public de Distribution pour une Installation de production raccordée en HTA CG</v>
      </c>
      <c r="B52" s="74" t="str">
        <f>CONCATENATE('Liste DTR GÉRÉDIS'!B61,"-",'Liste DTR GÉRÉDIS'!C61)</f>
        <v>D-R3-CON-102-7-D</v>
      </c>
      <c r="C52" s="75">
        <f>'Liste DTR GÉRÉDIS'!D61</f>
        <v>45789</v>
      </c>
      <c r="D52" s="67" t="s">
        <v>534</v>
      </c>
      <c r="E52" s="86">
        <v>827</v>
      </c>
      <c r="F52" s="66"/>
      <c r="G52" s="61" t="str">
        <f t="shared" si="0"/>
        <v/>
      </c>
      <c r="H52" s="71"/>
      <c r="I52" s="71"/>
      <c r="J52" s="71"/>
    </row>
    <row r="53" spans="1:10" ht="43.2" customHeight="1" x14ac:dyDescent="0.3">
      <c r="A53" s="76" t="str">
        <f>'Liste DTR GÉRÉDIS'!A62</f>
        <v>Contrat d’accès au Réseau Public de Distribution pour une Installation de production raccordée en HTA CP</v>
      </c>
      <c r="B53" s="74" t="str">
        <f>CONCATENATE('Liste DTR GÉRÉDIS'!B62,"-",'Liste DTR GÉRÉDIS'!C62)</f>
        <v>D-R3-CON-102-8-B</v>
      </c>
      <c r="C53" s="75">
        <f>'Liste DTR GÉRÉDIS'!D62</f>
        <v>45789</v>
      </c>
      <c r="D53" s="67" t="s">
        <v>534</v>
      </c>
      <c r="E53" s="86">
        <v>1065</v>
      </c>
      <c r="F53" s="66"/>
      <c r="G53" s="61" t="str">
        <f t="shared" si="0"/>
        <v/>
      </c>
      <c r="H53" s="71"/>
      <c r="I53" s="71"/>
      <c r="J53" s="71"/>
    </row>
    <row r="54" spans="1:10" ht="43.2" customHeight="1" x14ac:dyDescent="0.3">
      <c r="A54" s="76" t="str">
        <f>'Liste DTR GÉRÉDIS'!A63</f>
        <v>Contrat d’Accès au Réseau Public de Distribution pour une installation inférieure ou égale à 36 kVA raccordée en basse tension CP</v>
      </c>
      <c r="B54" s="74" t="str">
        <f>CONCATENATE('Liste DTR GÉRÉDIS'!B63,"-",'Liste DTR GÉRÉDIS'!C63)</f>
        <v xml:space="preserve"> D-R3-CON-102-22  -A</v>
      </c>
      <c r="C54" s="75">
        <f>'Liste DTR GÉRÉDIS'!D63</f>
        <v>43374</v>
      </c>
      <c r="D54" s="67" t="s">
        <v>534</v>
      </c>
      <c r="E54" s="86">
        <v>1069</v>
      </c>
      <c r="F54" s="66"/>
      <c r="G54" s="61" t="str">
        <f t="shared" si="0"/>
        <v/>
      </c>
      <c r="H54" s="71"/>
      <c r="I54" s="71"/>
      <c r="J54" s="71"/>
    </row>
    <row r="55" spans="1:10" ht="43.2" customHeight="1" x14ac:dyDescent="0.3">
      <c r="A55" s="76" t="str">
        <f>'Liste DTR GÉRÉDIS'!A64</f>
        <v>Contrat d’Accès au Réseau public de Distribution pour une installation production de puissance supérieure à 36 kVA raccordé en Basse Tension CG</v>
      </c>
      <c r="B55" s="74" t="str">
        <f>CONCATENATE('Liste DTR GÉRÉDIS'!B64,"-",'Liste DTR GÉRÉDIS'!C64)</f>
        <v>D-R3-CON-102-10 -A</v>
      </c>
      <c r="C55" s="75">
        <f>'Liste DTR GÉRÉDIS'!D64</f>
        <v>43374</v>
      </c>
      <c r="D55" s="67" t="s">
        <v>534</v>
      </c>
      <c r="E55" s="86">
        <v>787</v>
      </c>
      <c r="F55" s="66"/>
      <c r="G55" s="61" t="str">
        <f t="shared" si="0"/>
        <v/>
      </c>
      <c r="H55" s="71"/>
      <c r="I55" s="71"/>
      <c r="J55" s="71"/>
    </row>
    <row r="56" spans="1:10" ht="43.2" customHeight="1" x14ac:dyDescent="0.3">
      <c r="A56" s="76" t="str">
        <f>'Liste DTR GÉRÉDIS'!A65</f>
        <v>Contrat d’accès en injection pour un site de production supérieure à 36 kVA raccordé au Réseau Public de Distribution BT CP</v>
      </c>
      <c r="B56" s="74" t="str">
        <f>CONCATENATE('Liste DTR GÉRÉDIS'!B65,"-",'Liste DTR GÉRÉDIS'!C65)</f>
        <v>D-R3-CON-102-11-A</v>
      </c>
      <c r="C56" s="75">
        <f>'Liste DTR GÉRÉDIS'!D65</f>
        <v>43374</v>
      </c>
      <c r="D56" s="67" t="s">
        <v>534</v>
      </c>
      <c r="E56" s="86">
        <v>1070</v>
      </c>
      <c r="F56" s="66"/>
      <c r="G56" s="61" t="str">
        <f t="shared" si="0"/>
        <v/>
      </c>
      <c r="H56" s="71"/>
      <c r="I56" s="71"/>
      <c r="J56" s="71"/>
    </row>
    <row r="57" spans="1:10" ht="43.2" customHeight="1" x14ac:dyDescent="0.3">
      <c r="A57" s="76" t="str">
        <f>'Liste DTR GÉRÉDIS'!A66</f>
        <v>Contrat d'accès en soutirage pour un site de consommation raccordé au Réseau Public de Distribution BT &gt; 36 kVA CP</v>
      </c>
      <c r="B57" s="74" t="str">
        <f>CONCATENATE('Liste DTR GÉRÉDIS'!B66,"-",'Liste DTR GÉRÉDIS'!C66)</f>
        <v>D-R3-CON-102-20-A</v>
      </c>
      <c r="C57" s="75">
        <f>'Liste DTR GÉRÉDIS'!D66</f>
        <v>43374</v>
      </c>
      <c r="D57" s="67" t="s">
        <v>534</v>
      </c>
      <c r="E57" s="86">
        <v>1067</v>
      </c>
      <c r="F57" s="66"/>
      <c r="G57" s="61" t="str">
        <f t="shared" si="0"/>
        <v/>
      </c>
      <c r="H57" s="71"/>
      <c r="I57" s="71"/>
      <c r="J57" s="71"/>
    </row>
    <row r="58" spans="1:10" ht="43.2" customHeight="1" x14ac:dyDescent="0.3">
      <c r="A58" s="76" t="str">
        <f>'Liste DTR GÉRÉDIS'!A67</f>
        <v>Contrat GRD-Fournisseur (corps du contrat)</v>
      </c>
      <c r="B58" s="74" t="str">
        <f>CONCATENATE('Liste DTR GÉRÉDIS'!B67,"-",'Liste DTR GÉRÉDIS'!C67)</f>
        <v>D-R3-CON-102-1-B</v>
      </c>
      <c r="C58" s="75">
        <f>'Liste DTR GÉRÉDIS'!D67</f>
        <v>45170</v>
      </c>
      <c r="D58" s="67" t="s">
        <v>534</v>
      </c>
      <c r="E58" s="86">
        <v>771</v>
      </c>
      <c r="F58" s="66"/>
      <c r="G58" s="61" t="str">
        <f t="shared" si="0"/>
        <v/>
      </c>
      <c r="H58" s="71"/>
      <c r="I58" s="71"/>
      <c r="J58" s="71"/>
    </row>
    <row r="59" spans="1:10" ht="43.2" customHeight="1" x14ac:dyDescent="0.3">
      <c r="A59" s="76" t="str">
        <f>'Liste DTR GÉRÉDIS'!A68</f>
        <v>Contrat GRD-RE</v>
      </c>
      <c r="B59" s="74" t="str">
        <f>CONCATENATE('Liste DTR GÉRÉDIS'!B68,"-",'Liste DTR GÉRÉDIS'!C68)</f>
        <v>D-R3-CON-102-3-B</v>
      </c>
      <c r="C59" s="75">
        <f>'Liste DTR GÉRÉDIS'!D68</f>
        <v>44166</v>
      </c>
      <c r="D59" s="67" t="s">
        <v>534</v>
      </c>
      <c r="E59" s="86">
        <v>789</v>
      </c>
      <c r="F59" s="66"/>
      <c r="G59" s="61" t="str">
        <f t="shared" si="0"/>
        <v/>
      </c>
      <c r="H59" s="71"/>
      <c r="I59" s="71"/>
      <c r="J59" s="71"/>
    </row>
    <row r="60" spans="1:10" ht="43.2" customHeight="1" x14ac:dyDescent="0.3">
      <c r="A60" s="76" t="str">
        <f>'Liste DTR GÉRÉDIS'!A69</f>
        <v>Convention d’autoconsommation sans injection pour une Installation de production inférieure 36 kVA raccordée au Réseau Public de Distribution Basse Tension</v>
      </c>
      <c r="B60" s="74" t="str">
        <f>CONCATENATE('Liste DTR GÉRÉDIS'!B69,"-",'Liste DTR GÉRÉDIS'!C69)</f>
        <v>D-R3-CON-102-17-A</v>
      </c>
      <c r="C60" s="75">
        <f>'Liste DTR GÉRÉDIS'!D69</f>
        <v>43374</v>
      </c>
      <c r="D60" s="67" t="s">
        <v>534</v>
      </c>
      <c r="E60" s="86">
        <v>1020</v>
      </c>
      <c r="F60" s="66"/>
      <c r="G60" s="61" t="str">
        <f t="shared" si="0"/>
        <v/>
      </c>
      <c r="H60" s="71"/>
      <c r="I60" s="71"/>
      <c r="J60" s="71"/>
    </row>
    <row r="61" spans="1:10" ht="43.2" customHeight="1" x14ac:dyDescent="0.3">
      <c r="A61" s="76" t="str">
        <f>'Liste DTR GÉRÉDIS'!A70</f>
        <v>Convention d’Exploitation pour une installation de consommation d'énergie électrique raccordée au Réseau Public de Distribution HTA CG</v>
      </c>
      <c r="B61" s="74" t="str">
        <f>CONCATENATE('Liste DTR GÉRÉDIS'!B70,"-",'Liste DTR GÉRÉDIS'!C70)</f>
        <v>D-R2-CON-8-A</v>
      </c>
      <c r="C61" s="75">
        <f>'Liste DTR GÉRÉDIS'!D70</f>
        <v>43709</v>
      </c>
      <c r="D61" s="67" t="s">
        <v>536</v>
      </c>
      <c r="E61" s="86">
        <v>1071</v>
      </c>
      <c r="F61" s="66"/>
      <c r="G61" s="61" t="str">
        <f t="shared" si="0"/>
        <v/>
      </c>
      <c r="H61" s="71"/>
      <c r="I61" s="71"/>
      <c r="J61" s="71"/>
    </row>
    <row r="62" spans="1:10" ht="43.2" customHeight="1" x14ac:dyDescent="0.3">
      <c r="A62" s="76" t="str">
        <f>'Liste DTR GÉRÉDIS'!A71</f>
        <v>Convention de raccordement au réseau HTA d’une installation de production et/ou de consommation Version 01.12.2018 (Conditions Générales)</v>
      </c>
      <c r="B62" s="74" t="str">
        <f>CONCATENATE('Liste DTR GÉRÉDIS'!B71,"-",'Liste DTR GÉRÉDIS'!C71)</f>
        <v>D-R3-CON-106-02-A</v>
      </c>
      <c r="C62" s="75">
        <f>'Liste DTR GÉRÉDIS'!D71</f>
        <v>43435</v>
      </c>
      <c r="D62" s="67" t="s">
        <v>533</v>
      </c>
      <c r="E62" s="86">
        <v>915</v>
      </c>
      <c r="F62" s="66"/>
      <c r="G62" s="61" t="str">
        <f t="shared" si="0"/>
        <v/>
      </c>
      <c r="H62" s="71"/>
      <c r="I62" s="71"/>
      <c r="J62" s="71"/>
    </row>
    <row r="63" spans="1:10" ht="43.2" customHeight="1" x14ac:dyDescent="0.3">
      <c r="A63" s="76" t="str">
        <f>'Liste DTR GÉRÉDIS'!A72</f>
        <v>Convention de raccordement au réseau HTA d’une installation de production et/ou de consommation Version 29.4.2011 (conditions générales)</v>
      </c>
      <c r="B63" s="74" t="str">
        <f>CONCATENATE('Liste DTR GÉRÉDIS'!B72,"-",'Liste DTR GÉRÉDIS'!C72)</f>
        <v>D-GR2–CON–004-1-B</v>
      </c>
      <c r="C63" s="75">
        <f>'Liste DTR GÉRÉDIS'!D72</f>
        <v>40662</v>
      </c>
      <c r="D63" s="67" t="s">
        <v>533</v>
      </c>
      <c r="E63" s="86">
        <v>828</v>
      </c>
      <c r="F63" s="66"/>
      <c r="G63" s="61" t="str">
        <f t="shared" si="0"/>
        <v/>
      </c>
      <c r="H63" s="71"/>
      <c r="I63" s="71"/>
      <c r="J63" s="71"/>
    </row>
    <row r="64" spans="1:10" ht="43.2" customHeight="1" x14ac:dyDescent="0.3">
      <c r="A64" s="76" t="str">
        <f>'Liste DTR GÉRÉDIS'!A73</f>
        <v>Convention de raccordement au Réseau Public de Distribution BT de puissance supérieure à 36 kVA d’une Installation de Production d’énergie électrique</v>
      </c>
      <c r="B64" s="74" t="str">
        <f>CONCATENATE('Liste DTR GÉRÉDIS'!B73,"-",'Liste DTR GÉRÉDIS'!C73)</f>
        <v>D-R3-CON-106-1-A</v>
      </c>
      <c r="C64" s="75">
        <f>'Liste DTR GÉRÉDIS'!D73</f>
        <v>43368</v>
      </c>
      <c r="D64" s="67" t="s">
        <v>533</v>
      </c>
      <c r="E64" s="86">
        <v>809</v>
      </c>
      <c r="F64" s="66"/>
      <c r="G64" s="61" t="str">
        <f t="shared" si="0"/>
        <v/>
      </c>
      <c r="H64" s="71"/>
      <c r="I64" s="71"/>
      <c r="J64" s="71"/>
    </row>
    <row r="65" spans="1:10" ht="43.2" customHeight="1" x14ac:dyDescent="0.3">
      <c r="A65" s="76" t="str">
        <f>'Liste DTR GÉRÉDIS'!A74</f>
        <v>Convention de Raccordement au Réseau Public de Distribution HTA d’une Installation de Production relevant d’un Schéma Régional de Raccordement au Réseau des Energies Renouvelables (SRRRER) CP</v>
      </c>
      <c r="B65" s="74" t="str">
        <f>CONCATENATE('Liste DTR GÉRÉDIS'!B74,"-",'Liste DTR GÉRÉDIS'!C74)</f>
        <v>D-R3-CON-106-03-A</v>
      </c>
      <c r="C65" s="75">
        <f>'Liste DTR GÉRÉDIS'!D74</f>
        <v>43435</v>
      </c>
      <c r="D65" s="67" t="s">
        <v>533</v>
      </c>
      <c r="E65" s="86">
        <v>708</v>
      </c>
      <c r="F65" s="66"/>
      <c r="G65" s="61" t="str">
        <f t="shared" si="0"/>
        <v/>
      </c>
      <c r="H65" s="71"/>
      <c r="I65" s="71"/>
      <c r="J65" s="71"/>
    </row>
    <row r="66" spans="1:10" ht="43.2" customHeight="1" x14ac:dyDescent="0.3">
      <c r="A66" s="76" t="str">
        <f>'Liste DTR GÉRÉDIS'!A75</f>
        <v>Convention d'exploitation d'une installation de consommation raccordée au réseau public de distribution HTA CP</v>
      </c>
      <c r="B66" s="74" t="str">
        <f>CONCATENATE('Liste DTR GÉRÉDIS'!B75,"-",'Liste DTR GÉRÉDIS'!C75)</f>
        <v>D-R2-CON-9-A</v>
      </c>
      <c r="C66" s="75">
        <f>'Liste DTR GÉRÉDIS'!D75</f>
        <v>43788</v>
      </c>
      <c r="D66" s="67" t="s">
        <v>536</v>
      </c>
      <c r="E66" s="86">
        <v>1072</v>
      </c>
      <c r="F66" s="66"/>
      <c r="G66" s="61" t="str">
        <f t="shared" si="0"/>
        <v/>
      </c>
      <c r="H66" s="71"/>
      <c r="I66" s="71"/>
      <c r="J66" s="71"/>
    </row>
    <row r="67" spans="1:10" ht="43.2" customHeight="1" x14ac:dyDescent="0.3">
      <c r="A67" s="76" t="str">
        <f>'Liste DTR GÉRÉDIS'!A76</f>
        <v>Convention d'exploitation d'une installation de production BT non perturbatrice d'une puissance supérieure à 36 kVA CG</v>
      </c>
      <c r="B67" s="74" t="str">
        <f>CONCATENATE('Liste DTR GÉRÉDIS'!B76,"-",'Liste DTR GÉRÉDIS'!C76)</f>
        <v>D-R2-CON-3-D</v>
      </c>
      <c r="C67" s="75">
        <f>'Liste DTR GÉRÉDIS'!D76</f>
        <v>43617</v>
      </c>
      <c r="D67" s="67" t="s">
        <v>536</v>
      </c>
      <c r="E67" s="86">
        <v>1073</v>
      </c>
      <c r="F67" s="66"/>
      <c r="G67" s="61" t="str">
        <f t="shared" si="0"/>
        <v/>
      </c>
      <c r="H67" s="71"/>
      <c r="I67" s="71"/>
      <c r="J67" s="71"/>
    </row>
    <row r="68" spans="1:10" ht="43.2" customHeight="1" x14ac:dyDescent="0.3">
      <c r="A68" s="76" t="str">
        <f>'Liste DTR GÉRÉDIS'!A77</f>
        <v>Convention d'exploitation d'une installation de production BT non perturbatrice d'une puissance supérieure à 36 kVA CP</v>
      </c>
      <c r="B68" s="74" t="str">
        <f>CONCATENATE('Liste DTR GÉRÉDIS'!B77,"-",'Liste DTR GÉRÉDIS'!C77)</f>
        <v>D-R2-CON-7-A</v>
      </c>
      <c r="C68" s="75">
        <f>'Liste DTR GÉRÉDIS'!D77</f>
        <v>43709</v>
      </c>
      <c r="D68" s="67" t="s">
        <v>536</v>
      </c>
      <c r="E68" s="86">
        <v>1074</v>
      </c>
      <c r="F68" s="66"/>
      <c r="G68" s="61" t="str">
        <f t="shared" ref="G68:G131" si="1">IF(OR(F68="Non",F68=""),"","Indiquez les nouveaux éléments dans les cellules à suivre")</f>
        <v/>
      </c>
      <c r="H68" s="71"/>
      <c r="I68" s="71"/>
      <c r="J68" s="71"/>
    </row>
    <row r="69" spans="1:10" ht="43.2" customHeight="1" x14ac:dyDescent="0.3">
      <c r="A69" s="76" t="str">
        <f>'Liste DTR GÉRÉDIS'!A81</f>
        <v>Convention d'exploitation pour un site de production d'énergie électrique raccordé au réseau public de distribution HTA CG</v>
      </c>
      <c r="B69" s="74" t="str">
        <f>CONCATENATE('Liste DTR GÉRÉDIS'!B81,"-",'Liste DTR GÉRÉDIS'!C81)</f>
        <v>D-R2-CON-1-H</v>
      </c>
      <c r="C69" s="75">
        <f>'Liste DTR GÉRÉDIS'!D81</f>
        <v>42917</v>
      </c>
      <c r="D69" s="67" t="s">
        <v>536</v>
      </c>
      <c r="E69" s="86">
        <v>1063</v>
      </c>
      <c r="F69" s="66"/>
      <c r="G69" s="61" t="str">
        <f t="shared" si="1"/>
        <v/>
      </c>
      <c r="H69" s="71"/>
      <c r="I69" s="71"/>
      <c r="J69" s="71"/>
    </row>
    <row r="70" spans="1:10" ht="43.2" customHeight="1" x14ac:dyDescent="0.3">
      <c r="A70" s="76" t="str">
        <f>'Liste DTR GÉRÉDIS'!A82</f>
        <v>Convention d'exploitation pour un site de production d'énergie électrique raccordé au réseau public de distribution HTA CP</v>
      </c>
      <c r="B70" s="74" t="str">
        <f>CONCATENATE('Liste DTR GÉRÉDIS'!B82,"-",'Liste DTR GÉRÉDIS'!C82)</f>
        <v>D-R2-CON-2-F</v>
      </c>
      <c r="C70" s="75">
        <f>'Liste DTR GÉRÉDIS'!D82</f>
        <v>44562</v>
      </c>
      <c r="D70" s="67" t="s">
        <v>536</v>
      </c>
      <c r="E70" s="86">
        <v>1064</v>
      </c>
      <c r="F70" s="66"/>
      <c r="G70" s="61" t="str">
        <f t="shared" si="1"/>
        <v/>
      </c>
      <c r="H70" s="71"/>
      <c r="I70" s="71"/>
      <c r="J70" s="71"/>
    </row>
    <row r="71" spans="1:10" ht="43.2" customHeight="1" x14ac:dyDescent="0.3">
      <c r="A71" s="76" t="str">
        <f>'Liste DTR GÉRÉDIS'!A83</f>
        <v>Convention lotissement travaux réalisés par Gérédis</v>
      </c>
      <c r="B71" s="74" t="str">
        <f>CONCATENATE('Liste DTR GÉRÉDIS'!B83,"-",'Liste DTR GÉRÉDIS'!C83)</f>
        <v>D-R3-CON-106-6-A</v>
      </c>
      <c r="C71" s="75">
        <f>'Liste DTR GÉRÉDIS'!D83</f>
        <v>43328</v>
      </c>
      <c r="D71" s="67" t="s">
        <v>533</v>
      </c>
      <c r="E71" s="86">
        <v>738</v>
      </c>
      <c r="F71" s="66"/>
      <c r="G71" s="61" t="str">
        <f t="shared" si="1"/>
        <v/>
      </c>
      <c r="H71" s="71"/>
      <c r="I71" s="71"/>
      <c r="J71" s="71"/>
    </row>
    <row r="72" spans="1:10" ht="43.2" customHeight="1" x14ac:dyDescent="0.3">
      <c r="A72" s="76" t="str">
        <f>'Liste DTR GÉRÉDIS'!A84</f>
        <v>Modèle de Contrat d’accès au Réseau Public de Distribution pour une installation inférieure ou égale à 36 kVA raccordée en basse tension CG</v>
      </c>
      <c r="B72" s="74" t="str">
        <f>CONCATENATE('Liste DTR GÉRÉDIS'!B84,"-",'Liste DTR GÉRÉDIS'!C84)</f>
        <v>D-R3-CON-102-21-A</v>
      </c>
      <c r="C72" s="75">
        <f>'Liste DTR GÉRÉDIS'!D84</f>
        <v>43374</v>
      </c>
      <c r="D72" s="67" t="s">
        <v>534</v>
      </c>
      <c r="E72" s="86">
        <v>1068</v>
      </c>
      <c r="F72" s="66"/>
      <c r="G72" s="61" t="str">
        <f t="shared" si="1"/>
        <v/>
      </c>
      <c r="H72" s="71"/>
      <c r="I72" s="71"/>
      <c r="J72" s="71"/>
    </row>
    <row r="73" spans="1:10" ht="43.2" customHeight="1" x14ac:dyDescent="0.3">
      <c r="A73" s="76" t="str">
        <f>'Liste DTR GÉRÉDIS'!A85</f>
        <v>Modèle de Contrat de Raccordement, d’Accès et d’Exploitation (CRAE) pour une installation inférieure à 36 kVA raccordée au réseau public de distribution basse tension CG</v>
      </c>
      <c r="B73" s="74" t="str">
        <f>CONCATENATE('Liste DTR GÉRÉDIS'!B85,"-",'Liste DTR GÉRÉDIS'!C85)</f>
        <v>D-R3-CON-102-14-A</v>
      </c>
      <c r="C73" s="75">
        <f>'Liste DTR GÉRÉDIS'!D85</f>
        <v>43374</v>
      </c>
      <c r="D73" s="67" t="s">
        <v>534</v>
      </c>
      <c r="E73" s="86">
        <v>864</v>
      </c>
      <c r="F73" s="66"/>
      <c r="G73" s="61" t="str">
        <f t="shared" si="1"/>
        <v/>
      </c>
      <c r="H73" s="71"/>
      <c r="I73" s="71"/>
      <c r="J73" s="71"/>
    </row>
    <row r="74" spans="1:10" ht="43.2" customHeight="1" x14ac:dyDescent="0.3">
      <c r="A74" s="76" t="str">
        <f>'Liste DTR GÉRÉDIS'!A86</f>
        <v>Modèle de Contrat de Raccordement, d’Accès et d’Exploitation (CRAE) pour une installation inférieure 36 kVA raccordée au réseau public de distribution basse tension CP</v>
      </c>
      <c r="B74" s="74" t="str">
        <f>CONCATENATE('Liste DTR GÉRÉDIS'!B86,"-",'Liste DTR GÉRÉDIS'!C86)</f>
        <v>D-R3-CON-102-15-B</v>
      </c>
      <c r="C74" s="75">
        <f>'Liste DTR GÉRÉDIS'!D86</f>
        <v>43756</v>
      </c>
      <c r="D74" s="67" t="s">
        <v>534</v>
      </c>
      <c r="E74" s="86">
        <v>806</v>
      </c>
      <c r="F74" s="66"/>
      <c r="G74" s="61" t="str">
        <f t="shared" si="1"/>
        <v/>
      </c>
      <c r="H74" s="71"/>
      <c r="I74" s="71"/>
      <c r="J74" s="71"/>
    </row>
    <row r="75" spans="1:10" ht="43.2" customHeight="1" x14ac:dyDescent="0.3">
      <c r="A75" s="76" t="str">
        <f>'Liste DTR GÉRÉDIS'!A87</f>
        <v>Documents relatifs aux projets d’autoconsommation collective</v>
      </c>
      <c r="B75" s="74" t="str">
        <f>CONCATENATE('Liste DTR GÉRÉDIS'!B87,"-",'Liste DTR GÉRÉDIS'!C87)</f>
        <v>-</v>
      </c>
      <c r="C75" s="75">
        <f>'Liste DTR GÉRÉDIS'!D87</f>
        <v>0</v>
      </c>
      <c r="D75" s="67"/>
      <c r="E75" s="73"/>
      <c r="F75" s="66"/>
      <c r="G75" s="61" t="str">
        <f t="shared" si="1"/>
        <v/>
      </c>
      <c r="H75" s="71"/>
      <c r="I75" s="71"/>
      <c r="J75" s="71"/>
    </row>
    <row r="76" spans="1:10" ht="43.2" customHeight="1" x14ac:dyDescent="0.3">
      <c r="A76" s="76" t="str">
        <f>'Liste DTR GÉRÉDIS'!A88</f>
        <v>Modèle de convention GÉRÉDIS - PMO relatif à une opération d'autoconsommation collective</v>
      </c>
      <c r="B76" s="74" t="str">
        <f>CONCATENATE('Liste DTR GÉRÉDIS'!B88,"-",'Liste DTR GÉRÉDIS'!C88)</f>
        <v>D-R3-CON-106-09-A</v>
      </c>
      <c r="C76" s="75">
        <f>'Liste DTR GÉRÉDIS'!D88</f>
        <v>45017</v>
      </c>
      <c r="D76" s="67"/>
      <c r="E76" s="73"/>
      <c r="F76" s="66"/>
      <c r="G76" s="61" t="str">
        <f t="shared" si="1"/>
        <v/>
      </c>
      <c r="H76" s="71"/>
      <c r="I76" s="71"/>
      <c r="J76" s="71"/>
    </row>
    <row r="77" spans="1:10" ht="43.2" customHeight="1" x14ac:dyDescent="0.3">
      <c r="A77" s="76" t="str">
        <f>'Liste DTR GÉRÉDIS'!A89</f>
        <v>Modalités de traitement des demandes d’opération d’autoconsommation collective</v>
      </c>
      <c r="B77" s="74" t="str">
        <f>CONCATENATE('Liste DTR GÉRÉDIS'!B89,"-",'Liste DTR GÉRÉDIS'!C89)</f>
        <v>D-R3-RTA-106-04-A</v>
      </c>
      <c r="C77" s="75">
        <f>'Liste DTR GÉRÉDIS'!D89</f>
        <v>45017</v>
      </c>
      <c r="D77" s="67"/>
      <c r="E77" s="73"/>
      <c r="F77" s="66"/>
      <c r="G77" s="61" t="str">
        <f t="shared" si="1"/>
        <v/>
      </c>
      <c r="H77" s="71"/>
      <c r="I77" s="71"/>
      <c r="J77" s="71"/>
    </row>
    <row r="78" spans="1:10" ht="43.2" customHeight="1" x14ac:dyDescent="0.3">
      <c r="A78" s="76" t="str">
        <f>'Liste DTR GÉRÉDIS'!A90</f>
        <v>Modalités de mise en oeuvre d'une opération d'autoconsommation collective</v>
      </c>
      <c r="B78" s="74" t="str">
        <f>CONCATENATE('Liste DTR GÉRÉDIS'!B90,"-",'Liste DTR GÉRÉDIS'!C90)</f>
        <v>D-R3-RTA-106-05-A</v>
      </c>
      <c r="C78" s="75">
        <f>'Liste DTR GÉRÉDIS'!D90</f>
        <v>45017</v>
      </c>
      <c r="D78" s="67"/>
      <c r="E78" s="73"/>
      <c r="F78" s="66"/>
      <c r="G78" s="61" t="str">
        <f t="shared" si="1"/>
        <v/>
      </c>
      <c r="H78" s="71"/>
      <c r="I78" s="71"/>
      <c r="J78" s="71"/>
    </row>
    <row r="79" spans="1:10" ht="43.2" customHeight="1" x14ac:dyDescent="0.3">
      <c r="A79" s="76" t="str">
        <f>'Liste DTR GÉRÉDIS'!A91</f>
        <v>Déclaration de mise en oeuvre d'une opération d'autoconsommation collective</v>
      </c>
      <c r="B79" s="74" t="str">
        <f>CONCATENATE('Liste DTR GÉRÉDIS'!B91,"-",'Liste DTR GÉRÉDIS'!C91)</f>
        <v>D-R3-RTA-106-06-A</v>
      </c>
      <c r="C79" s="75">
        <f>'Liste DTR GÉRÉDIS'!D91</f>
        <v>45017</v>
      </c>
      <c r="D79" s="67"/>
      <c r="E79" s="73"/>
      <c r="F79" s="66"/>
      <c r="G79" s="61" t="str">
        <f t="shared" si="1"/>
        <v/>
      </c>
      <c r="H79" s="71"/>
      <c r="I79" s="71"/>
      <c r="J79" s="71"/>
    </row>
    <row r="80" spans="1:10" ht="43.2" customHeight="1" x14ac:dyDescent="0.3">
      <c r="A80" s="76" t="str">
        <f>'Liste DTR GÉRÉDIS'!A92</f>
        <v>Documents (contrats et cahier des charges) relatifs à la réalisation par le mandataire des travaux de raccordement</v>
      </c>
      <c r="B80" s="74" t="str">
        <f>CONCATENATE('Liste DTR GÉRÉDIS'!B92,"-",'Liste DTR GÉRÉDIS'!C92)</f>
        <v>-</v>
      </c>
      <c r="C80" s="75">
        <f>'Liste DTR GÉRÉDIS'!D92</f>
        <v>0</v>
      </c>
      <c r="D80" s="67"/>
      <c r="E80" s="73"/>
      <c r="F80" s="66"/>
      <c r="G80" s="61" t="str">
        <f t="shared" si="1"/>
        <v/>
      </c>
      <c r="H80" s="71"/>
      <c r="I80" s="71"/>
      <c r="J80" s="71"/>
    </row>
    <row r="81" spans="1:10" ht="43.2" customHeight="1" x14ac:dyDescent="0.3">
      <c r="A81" s="76" t="str">
        <f>'Liste DTR GÉRÉDIS'!A93</f>
        <v>L.342-2 Contrat de mandat</v>
      </c>
      <c r="B81" s="74" t="str">
        <f>CONCATENATE('Liste DTR GÉRÉDIS'!B93,"-",'Liste DTR GÉRÉDIS'!C93)</f>
        <v>D-R3-SU-28-A</v>
      </c>
      <c r="C81" s="75">
        <f>'Liste DTR GÉRÉDIS'!D93</f>
        <v>44805</v>
      </c>
      <c r="D81" s="67"/>
      <c r="E81" s="73"/>
      <c r="F81" s="66"/>
      <c r="G81" s="61" t="str">
        <f t="shared" si="1"/>
        <v/>
      </c>
      <c r="H81" s="71"/>
      <c r="I81" s="71"/>
      <c r="J81" s="71"/>
    </row>
    <row r="82" spans="1:10" ht="43.2" customHeight="1" x14ac:dyDescent="0.3">
      <c r="A82" s="76" t="str">
        <f>'Liste DTR GÉRÉDIS'!A94</f>
        <v>L.342-2 CCTP Etudes</v>
      </c>
      <c r="B82" s="74" t="str">
        <f>CONCATENATE('Liste DTR GÉRÉDIS'!B94,"-",'Liste DTR GÉRÉDIS'!C94)</f>
        <v>D-R3-SU-29-A</v>
      </c>
      <c r="C82" s="75">
        <f>'Liste DTR GÉRÉDIS'!D94</f>
        <v>44805</v>
      </c>
      <c r="D82" s="67"/>
      <c r="E82" s="73"/>
      <c r="F82" s="66"/>
      <c r="G82" s="61" t="str">
        <f t="shared" si="1"/>
        <v/>
      </c>
      <c r="H82" s="71"/>
      <c r="I82" s="71"/>
      <c r="J82" s="71"/>
    </row>
    <row r="83" spans="1:10" ht="43.2" customHeight="1" x14ac:dyDescent="0.3">
      <c r="A83" s="76" t="str">
        <f>'Liste DTR GÉRÉDIS'!A95</f>
        <v xml:space="preserve"> L.342-2 CCTP Etudes de sol</v>
      </c>
      <c r="B83" s="74" t="str">
        <f>CONCATENATE('Liste DTR GÉRÉDIS'!B95,"-",'Liste DTR GÉRÉDIS'!C95)</f>
        <v>D-R3-SU-30-A</v>
      </c>
      <c r="C83" s="75">
        <f>'Liste DTR GÉRÉDIS'!D95</f>
        <v>44805</v>
      </c>
      <c r="D83" s="67"/>
      <c r="E83" s="73"/>
      <c r="F83" s="66"/>
      <c r="G83" s="61" t="str">
        <f t="shared" si="1"/>
        <v/>
      </c>
      <c r="H83" s="71"/>
      <c r="I83" s="71"/>
      <c r="J83" s="71"/>
    </row>
    <row r="84" spans="1:10" ht="43.2" customHeight="1" x14ac:dyDescent="0.3">
      <c r="A84" s="76" t="str">
        <f>'Liste DTR GÉRÉDIS'!A96</f>
        <v>L.342-2 CCTP IC-OL</v>
      </c>
      <c r="B84" s="74" t="str">
        <f>CONCATENATE('Liste DTR GÉRÉDIS'!B96,"-",'Liste DTR GÉRÉDIS'!C96)</f>
        <v>D-R3-SU-31-A</v>
      </c>
      <c r="C84" s="75">
        <f>'Liste DTR GÉRÉDIS'!D96</f>
        <v>44805</v>
      </c>
      <c r="D84" s="67"/>
      <c r="E84" s="73"/>
      <c r="F84" s="66"/>
      <c r="G84" s="61" t="str">
        <f t="shared" si="1"/>
        <v/>
      </c>
      <c r="H84" s="71"/>
      <c r="I84" s="71"/>
      <c r="J84" s="71"/>
    </row>
    <row r="85" spans="1:10" ht="43.2" customHeight="1" x14ac:dyDescent="0.3">
      <c r="A85" s="76" t="str">
        <f>'Liste DTR GÉRÉDIS'!A97</f>
        <v>L.342-2 CCTP RAT-HAP</v>
      </c>
      <c r="B85" s="74" t="str">
        <f>CONCATENATE('Liste DTR GÉRÉDIS'!B97,"-",'Liste DTR GÉRÉDIS'!C97)</f>
        <v>D-R3-SU-32-A</v>
      </c>
      <c r="C85" s="75">
        <f>'Liste DTR GÉRÉDIS'!D97</f>
        <v>44805</v>
      </c>
      <c r="D85" s="67"/>
      <c r="E85" s="73"/>
      <c r="F85" s="66"/>
      <c r="G85" s="61" t="str">
        <f t="shared" si="1"/>
        <v/>
      </c>
      <c r="H85" s="71"/>
      <c r="I85" s="71"/>
      <c r="J85" s="71"/>
    </row>
    <row r="86" spans="1:10" ht="43.2" customHeight="1" x14ac:dyDescent="0.3">
      <c r="A86" s="76" t="str">
        <f>'Liste DTR GÉRÉDIS'!A98</f>
        <v>L.342-2 CCTP Travaux</v>
      </c>
      <c r="B86" s="74" t="str">
        <f>CONCATENATE('Liste DTR GÉRÉDIS'!B98,"-",'Liste DTR GÉRÉDIS'!C98)</f>
        <v>D-R3-SU-33-A</v>
      </c>
      <c r="C86" s="75">
        <f>'Liste DTR GÉRÉDIS'!D98</f>
        <v>44805</v>
      </c>
      <c r="D86" s="67"/>
      <c r="E86" s="73"/>
      <c r="F86" s="66"/>
      <c r="G86" s="61" t="str">
        <f t="shared" si="1"/>
        <v/>
      </c>
      <c r="H86" s="71"/>
      <c r="I86" s="71"/>
      <c r="J86" s="71"/>
    </row>
    <row r="87" spans="1:10" ht="43.2" customHeight="1" x14ac:dyDescent="0.3">
      <c r="A87" s="76" t="str">
        <f>'Liste DTR GÉRÉDIS'!A99</f>
        <v>L.342-2 CCTP Forages Dirigés</v>
      </c>
      <c r="B87" s="74" t="str">
        <f>CONCATENATE('Liste DTR GÉRÉDIS'!B99,"-",'Liste DTR GÉRÉDIS'!C99)</f>
        <v>D-R3-SU-34-A</v>
      </c>
      <c r="C87" s="75">
        <f>'Liste DTR GÉRÉDIS'!D99</f>
        <v>44805</v>
      </c>
      <c r="D87" s="67"/>
      <c r="E87" s="73"/>
      <c r="F87" s="66"/>
      <c r="G87" s="61" t="str">
        <f t="shared" si="1"/>
        <v/>
      </c>
      <c r="H87" s="71"/>
      <c r="I87" s="71"/>
      <c r="J87" s="71"/>
    </row>
    <row r="88" spans="1:10" ht="43.2" customHeight="1" x14ac:dyDescent="0.3">
      <c r="A88" s="76" t="str">
        <f>'Liste DTR GÉRÉDIS'!A100</f>
        <v>L.342-2 Modèle de cahier des charges</v>
      </c>
      <c r="B88" s="74" t="str">
        <f>CONCATENATE('Liste DTR GÉRÉDIS'!B100,"-",'Liste DTR GÉRÉDIS'!C100)</f>
        <v>D-R3-SU-35-A</v>
      </c>
      <c r="C88" s="75">
        <f>'Liste DTR GÉRÉDIS'!D100</f>
        <v>44805</v>
      </c>
      <c r="D88" s="67"/>
      <c r="E88" s="73"/>
      <c r="F88" s="66"/>
      <c r="G88" s="61" t="str">
        <f t="shared" si="1"/>
        <v/>
      </c>
      <c r="H88" s="71"/>
      <c r="I88" s="71"/>
      <c r="J88" s="71"/>
    </row>
    <row r="89" spans="1:10" ht="43.2" customHeight="1" x14ac:dyDescent="0.3">
      <c r="A89" s="76">
        <f>'Liste DTR GÉRÉDIS'!A101</f>
        <v>0</v>
      </c>
      <c r="B89" s="74" t="str">
        <f>CONCATENATE('Liste DTR GÉRÉDIS'!B101,"-",'Liste DTR GÉRÉDIS'!C101)</f>
        <v>-</v>
      </c>
      <c r="C89" s="75">
        <f>'Liste DTR GÉRÉDIS'!D101</f>
        <v>0</v>
      </c>
      <c r="D89" s="67"/>
      <c r="E89" s="73"/>
      <c r="F89" s="66"/>
      <c r="G89" s="61" t="str">
        <f t="shared" si="1"/>
        <v/>
      </c>
      <c r="H89" s="71"/>
      <c r="I89" s="71"/>
      <c r="J89" s="71"/>
    </row>
    <row r="90" spans="1:10" ht="43.2" customHeight="1" x14ac:dyDescent="0.3">
      <c r="A90" s="76">
        <f>'Liste DTR GÉRÉDIS'!A102</f>
        <v>0</v>
      </c>
      <c r="B90" s="74" t="str">
        <f>CONCATENATE('Liste DTR GÉRÉDIS'!B102,"-",'Liste DTR GÉRÉDIS'!C102)</f>
        <v>-</v>
      </c>
      <c r="C90" s="75">
        <f>'Liste DTR GÉRÉDIS'!D102</f>
        <v>0</v>
      </c>
      <c r="D90" s="67"/>
      <c r="E90" s="73"/>
      <c r="F90" s="66"/>
      <c r="G90" s="61" t="str">
        <f t="shared" si="1"/>
        <v/>
      </c>
      <c r="H90" s="71"/>
      <c r="I90" s="71"/>
      <c r="J90" s="71"/>
    </row>
    <row r="91" spans="1:10" ht="43.2" customHeight="1" x14ac:dyDescent="0.3">
      <c r="A91" s="76">
        <f>'Liste DTR GÉRÉDIS'!A103</f>
        <v>0</v>
      </c>
      <c r="B91" s="74" t="str">
        <f>CONCATENATE('Liste DTR GÉRÉDIS'!B103,"-",'Liste DTR GÉRÉDIS'!C103)</f>
        <v>-</v>
      </c>
      <c r="C91" s="75">
        <f>'Liste DTR GÉRÉDIS'!D103</f>
        <v>0</v>
      </c>
      <c r="D91" s="67"/>
      <c r="E91" s="73"/>
      <c r="F91" s="66"/>
      <c r="G91" s="61" t="str">
        <f t="shared" si="1"/>
        <v/>
      </c>
      <c r="H91" s="71"/>
      <c r="I91" s="71"/>
      <c r="J91" s="71"/>
    </row>
    <row r="92" spans="1:10" ht="43.2" customHeight="1" x14ac:dyDescent="0.3">
      <c r="A92" s="76">
        <f>'Liste DTR GÉRÉDIS'!A104</f>
        <v>0</v>
      </c>
      <c r="B92" s="74" t="str">
        <f>CONCATENATE('Liste DTR GÉRÉDIS'!B104,"-",'Liste DTR GÉRÉDIS'!C104)</f>
        <v>-</v>
      </c>
      <c r="C92" s="75">
        <f>'Liste DTR GÉRÉDIS'!D104</f>
        <v>0</v>
      </c>
      <c r="D92" s="67"/>
      <c r="E92" s="73"/>
      <c r="F92" s="66"/>
      <c r="G92" s="61" t="str">
        <f t="shared" si="1"/>
        <v/>
      </c>
      <c r="H92" s="71"/>
      <c r="I92" s="71"/>
      <c r="J92" s="71"/>
    </row>
    <row r="93" spans="1:10" ht="43.2" customHeight="1" x14ac:dyDescent="0.3">
      <c r="A93" s="76">
        <f>'Liste DTR GÉRÉDIS'!A105</f>
        <v>0</v>
      </c>
      <c r="B93" s="74" t="str">
        <f>CONCATENATE('Liste DTR GÉRÉDIS'!B105,"-",'Liste DTR GÉRÉDIS'!C105)</f>
        <v>-</v>
      </c>
      <c r="C93" s="75">
        <f>'Liste DTR GÉRÉDIS'!D105</f>
        <v>0</v>
      </c>
      <c r="D93" s="67"/>
      <c r="E93" s="73"/>
      <c r="F93" s="66"/>
      <c r="G93" s="61" t="str">
        <f t="shared" si="1"/>
        <v/>
      </c>
      <c r="H93" s="71"/>
      <c r="I93" s="71"/>
      <c r="J93" s="71"/>
    </row>
    <row r="94" spans="1:10" ht="43.2" customHeight="1" x14ac:dyDescent="0.3">
      <c r="A94" s="76">
        <f>'Liste DTR GÉRÉDIS'!A106</f>
        <v>0</v>
      </c>
      <c r="B94" s="74" t="str">
        <f>CONCATENATE('Liste DTR GÉRÉDIS'!B106,"-",'Liste DTR GÉRÉDIS'!C106)</f>
        <v>-</v>
      </c>
      <c r="C94" s="75">
        <f>'Liste DTR GÉRÉDIS'!D106</f>
        <v>0</v>
      </c>
      <c r="D94" s="67"/>
      <c r="E94" s="73"/>
      <c r="F94" s="66"/>
      <c r="G94" s="61" t="str">
        <f t="shared" si="1"/>
        <v/>
      </c>
      <c r="H94" s="71"/>
      <c r="I94" s="71"/>
      <c r="J94" s="71"/>
    </row>
    <row r="95" spans="1:10" ht="43.2" customHeight="1" x14ac:dyDescent="0.3">
      <c r="A95" s="76">
        <f>'Liste DTR GÉRÉDIS'!A107</f>
        <v>0</v>
      </c>
      <c r="B95" s="74" t="str">
        <f>CONCATENATE('Liste DTR GÉRÉDIS'!B107,"-",'Liste DTR GÉRÉDIS'!C107)</f>
        <v>-</v>
      </c>
      <c r="C95" s="75">
        <f>'Liste DTR GÉRÉDIS'!D107</f>
        <v>0</v>
      </c>
      <c r="D95" s="67"/>
      <c r="E95" s="73"/>
      <c r="F95" s="66"/>
      <c r="G95" s="61" t="str">
        <f t="shared" si="1"/>
        <v/>
      </c>
      <c r="H95" s="71"/>
      <c r="I95" s="71"/>
      <c r="J95" s="71"/>
    </row>
    <row r="96" spans="1:10" ht="43.2" customHeight="1" x14ac:dyDescent="0.3">
      <c r="A96" s="76">
        <f>'Liste DTR GÉRÉDIS'!A108</f>
        <v>0</v>
      </c>
      <c r="B96" s="74" t="str">
        <f>CONCATENATE('Liste DTR GÉRÉDIS'!B108,"-",'Liste DTR GÉRÉDIS'!C108)</f>
        <v>-</v>
      </c>
      <c r="C96" s="75">
        <f>'Liste DTR GÉRÉDIS'!D108</f>
        <v>0</v>
      </c>
      <c r="D96" s="67"/>
      <c r="E96" s="73"/>
      <c r="F96" s="66"/>
      <c r="G96" s="61" t="str">
        <f t="shared" si="1"/>
        <v/>
      </c>
      <c r="H96" s="71"/>
      <c r="I96" s="71"/>
      <c r="J96" s="71"/>
    </row>
    <row r="97" spans="1:10" ht="43.2" customHeight="1" x14ac:dyDescent="0.3">
      <c r="A97" s="76">
        <f>'Liste DTR GÉRÉDIS'!A109</f>
        <v>0</v>
      </c>
      <c r="B97" s="74" t="str">
        <f>CONCATENATE('Liste DTR GÉRÉDIS'!B109,"-",'Liste DTR GÉRÉDIS'!C109)</f>
        <v>-</v>
      </c>
      <c r="C97" s="75">
        <f>'Liste DTR GÉRÉDIS'!D109</f>
        <v>0</v>
      </c>
      <c r="D97" s="67"/>
      <c r="E97" s="73"/>
      <c r="F97" s="66"/>
      <c r="G97" s="61" t="str">
        <f t="shared" si="1"/>
        <v/>
      </c>
      <c r="H97" s="71"/>
      <c r="I97" s="71"/>
      <c r="J97" s="71"/>
    </row>
    <row r="98" spans="1:10" ht="43.2" customHeight="1" x14ac:dyDescent="0.3">
      <c r="A98" s="76">
        <f>'Liste DTR GÉRÉDIS'!A110</f>
        <v>0</v>
      </c>
      <c r="B98" s="74" t="str">
        <f>CONCATENATE('Liste DTR GÉRÉDIS'!B110,"-",'Liste DTR GÉRÉDIS'!C110)</f>
        <v>-</v>
      </c>
      <c r="C98" s="75">
        <f>'Liste DTR GÉRÉDIS'!D110</f>
        <v>0</v>
      </c>
      <c r="D98" s="67"/>
      <c r="E98" s="73"/>
      <c r="F98" s="66"/>
      <c r="G98" s="61" t="str">
        <f t="shared" si="1"/>
        <v/>
      </c>
      <c r="H98" s="71"/>
      <c r="I98" s="71"/>
      <c r="J98" s="71"/>
    </row>
    <row r="99" spans="1:10" ht="43.2" customHeight="1" x14ac:dyDescent="0.3">
      <c r="A99" s="76">
        <f>'Liste DTR GÉRÉDIS'!A111</f>
        <v>0</v>
      </c>
      <c r="B99" s="74" t="str">
        <f>CONCATENATE('Liste DTR GÉRÉDIS'!B111,"-",'Liste DTR GÉRÉDIS'!C111)</f>
        <v>-</v>
      </c>
      <c r="C99" s="75">
        <f>'Liste DTR GÉRÉDIS'!D111</f>
        <v>0</v>
      </c>
      <c r="D99" s="67"/>
      <c r="E99" s="73"/>
      <c r="F99" s="66"/>
      <c r="G99" s="61" t="str">
        <f t="shared" si="1"/>
        <v/>
      </c>
      <c r="H99" s="71"/>
      <c r="I99" s="71"/>
      <c r="J99" s="71"/>
    </row>
    <row r="100" spans="1:10" ht="43.2" customHeight="1" x14ac:dyDescent="0.3">
      <c r="A100" s="76">
        <f>'Liste DTR GÉRÉDIS'!A112</f>
        <v>0</v>
      </c>
      <c r="B100" s="74" t="str">
        <f>CONCATENATE('Liste DTR GÉRÉDIS'!B112,"-",'Liste DTR GÉRÉDIS'!C112)</f>
        <v>-</v>
      </c>
      <c r="C100" s="75">
        <f>'Liste DTR GÉRÉDIS'!D112</f>
        <v>0</v>
      </c>
      <c r="D100" s="67"/>
      <c r="E100" s="73"/>
      <c r="F100" s="66"/>
      <c r="G100" s="61" t="str">
        <f t="shared" si="1"/>
        <v/>
      </c>
      <c r="H100" s="71"/>
      <c r="I100" s="71"/>
      <c r="J100" s="71"/>
    </row>
    <row r="101" spans="1:10" ht="43.2" customHeight="1" x14ac:dyDescent="0.3">
      <c r="A101" s="76">
        <f>'Liste DTR GÉRÉDIS'!A113</f>
        <v>0</v>
      </c>
      <c r="B101" s="74" t="str">
        <f>CONCATENATE('Liste DTR GÉRÉDIS'!B113,"-",'Liste DTR GÉRÉDIS'!C113)</f>
        <v>-</v>
      </c>
      <c r="C101" s="75">
        <f>'Liste DTR GÉRÉDIS'!D113</f>
        <v>0</v>
      </c>
      <c r="D101" s="67"/>
      <c r="E101" s="73"/>
      <c r="F101" s="66"/>
      <c r="G101" s="61" t="str">
        <f t="shared" si="1"/>
        <v/>
      </c>
      <c r="H101" s="71"/>
      <c r="I101" s="71"/>
      <c r="J101" s="71"/>
    </row>
    <row r="102" spans="1:10" ht="43.2" customHeight="1" x14ac:dyDescent="0.3">
      <c r="A102" s="76">
        <f>'Liste DTR GÉRÉDIS'!A114</f>
        <v>0</v>
      </c>
      <c r="B102" s="74" t="str">
        <f>CONCATENATE('Liste DTR GÉRÉDIS'!B114,"-",'Liste DTR GÉRÉDIS'!C114)</f>
        <v>-</v>
      </c>
      <c r="C102" s="75">
        <f>'Liste DTR GÉRÉDIS'!D114</f>
        <v>0</v>
      </c>
      <c r="D102" s="67"/>
      <c r="E102" s="73"/>
      <c r="F102" s="66"/>
      <c r="G102" s="61" t="str">
        <f t="shared" si="1"/>
        <v/>
      </c>
      <c r="H102" s="71"/>
      <c r="I102" s="71"/>
      <c r="J102" s="71"/>
    </row>
    <row r="103" spans="1:10" ht="43.2" customHeight="1" x14ac:dyDescent="0.3">
      <c r="A103" s="76">
        <f>'Liste DTR GÉRÉDIS'!A115</f>
        <v>0</v>
      </c>
      <c r="B103" s="74" t="str">
        <f>CONCATENATE('Liste DTR GÉRÉDIS'!B115,"-",'Liste DTR GÉRÉDIS'!C115)</f>
        <v>-</v>
      </c>
      <c r="C103" s="75">
        <f>'Liste DTR GÉRÉDIS'!D115</f>
        <v>0</v>
      </c>
      <c r="D103" s="67"/>
      <c r="E103" s="73"/>
      <c r="F103" s="66"/>
      <c r="G103" s="61" t="str">
        <f t="shared" si="1"/>
        <v/>
      </c>
      <c r="H103" s="71"/>
      <c r="I103" s="71"/>
      <c r="J103" s="71"/>
    </row>
    <row r="104" spans="1:10" ht="43.2" customHeight="1" x14ac:dyDescent="0.3">
      <c r="A104" s="76">
        <f>'Liste DTR GÉRÉDIS'!A116</f>
        <v>0</v>
      </c>
      <c r="B104" s="74" t="str">
        <f>CONCATENATE('Liste DTR GÉRÉDIS'!B116,"-",'Liste DTR GÉRÉDIS'!C116)</f>
        <v>-</v>
      </c>
      <c r="C104" s="75">
        <f>'Liste DTR GÉRÉDIS'!D116</f>
        <v>0</v>
      </c>
      <c r="D104" s="67"/>
      <c r="E104" s="73"/>
      <c r="F104" s="66"/>
      <c r="G104" s="61" t="str">
        <f t="shared" si="1"/>
        <v/>
      </c>
      <c r="H104" s="71"/>
      <c r="I104" s="71"/>
      <c r="J104" s="71"/>
    </row>
    <row r="105" spans="1:10" ht="43.2" customHeight="1" x14ac:dyDescent="0.3">
      <c r="A105" s="76">
        <f>'Liste DTR GÉRÉDIS'!A117</f>
        <v>0</v>
      </c>
      <c r="B105" s="74" t="str">
        <f>CONCATENATE('Liste DTR GÉRÉDIS'!B117,"-",'Liste DTR GÉRÉDIS'!C117)</f>
        <v>-</v>
      </c>
      <c r="C105" s="75">
        <f>'Liste DTR GÉRÉDIS'!D117</f>
        <v>0</v>
      </c>
      <c r="D105" s="67"/>
      <c r="E105" s="73"/>
      <c r="F105" s="66"/>
      <c r="G105" s="61" t="str">
        <f t="shared" si="1"/>
        <v/>
      </c>
      <c r="H105" s="71"/>
      <c r="I105" s="71"/>
      <c r="J105" s="71"/>
    </row>
    <row r="106" spans="1:10" ht="43.2" customHeight="1" x14ac:dyDescent="0.3">
      <c r="A106" s="76">
        <f>'Liste DTR GÉRÉDIS'!A118</f>
        <v>0</v>
      </c>
      <c r="B106" s="74" t="str">
        <f>CONCATENATE('Liste DTR GÉRÉDIS'!B118,"-",'Liste DTR GÉRÉDIS'!C118)</f>
        <v>-</v>
      </c>
      <c r="C106" s="75">
        <f>'Liste DTR GÉRÉDIS'!D118</f>
        <v>0</v>
      </c>
      <c r="D106" s="67"/>
      <c r="E106" s="73"/>
      <c r="F106" s="66"/>
      <c r="G106" s="61" t="str">
        <f t="shared" si="1"/>
        <v/>
      </c>
      <c r="H106" s="71"/>
      <c r="I106" s="71"/>
      <c r="J106" s="71"/>
    </row>
    <row r="107" spans="1:10" ht="43.2" customHeight="1" x14ac:dyDescent="0.3">
      <c r="A107" s="76">
        <f>'Liste DTR GÉRÉDIS'!A119</f>
        <v>0</v>
      </c>
      <c r="B107" s="74" t="str">
        <f>CONCATENATE('Liste DTR GÉRÉDIS'!B119,"-",'Liste DTR GÉRÉDIS'!C119)</f>
        <v>-</v>
      </c>
      <c r="C107" s="75">
        <f>'Liste DTR GÉRÉDIS'!D119</f>
        <v>0</v>
      </c>
      <c r="D107" s="67"/>
      <c r="E107" s="73"/>
      <c r="F107" s="66"/>
      <c r="G107" s="61" t="str">
        <f t="shared" si="1"/>
        <v/>
      </c>
      <c r="H107" s="71"/>
      <c r="I107" s="71"/>
      <c r="J107" s="71"/>
    </row>
    <row r="108" spans="1:10" ht="43.2" customHeight="1" x14ac:dyDescent="0.3">
      <c r="A108" s="76">
        <f>'Liste DTR GÉRÉDIS'!A120</f>
        <v>0</v>
      </c>
      <c r="B108" s="74" t="str">
        <f>CONCATENATE('Liste DTR GÉRÉDIS'!B120,"-",'Liste DTR GÉRÉDIS'!C120)</f>
        <v>-</v>
      </c>
      <c r="C108" s="75">
        <f>'Liste DTR GÉRÉDIS'!D120</f>
        <v>0</v>
      </c>
      <c r="D108" s="67"/>
      <c r="E108" s="73"/>
      <c r="F108" s="66"/>
      <c r="G108" s="61" t="str">
        <f t="shared" si="1"/>
        <v/>
      </c>
      <c r="H108" s="71"/>
      <c r="I108" s="71"/>
      <c r="J108" s="71"/>
    </row>
    <row r="109" spans="1:10" ht="43.2" customHeight="1" x14ac:dyDescent="0.3">
      <c r="A109" s="76">
        <f>'Liste DTR GÉRÉDIS'!A121</f>
        <v>0</v>
      </c>
      <c r="B109" s="74" t="str">
        <f>CONCATENATE('Liste DTR GÉRÉDIS'!B121,"-",'Liste DTR GÉRÉDIS'!C121)</f>
        <v>-</v>
      </c>
      <c r="C109" s="75">
        <f>'Liste DTR GÉRÉDIS'!D121</f>
        <v>0</v>
      </c>
      <c r="D109" s="67"/>
      <c r="E109" s="73"/>
      <c r="F109" s="66"/>
      <c r="G109" s="61" t="str">
        <f t="shared" si="1"/>
        <v/>
      </c>
      <c r="H109" s="71"/>
      <c r="I109" s="71"/>
      <c r="J109" s="71"/>
    </row>
    <row r="110" spans="1:10" ht="43.2" customHeight="1" x14ac:dyDescent="0.3">
      <c r="A110" s="76">
        <f>'Liste DTR GÉRÉDIS'!A122</f>
        <v>0</v>
      </c>
      <c r="B110" s="74" t="str">
        <f>CONCATENATE('Liste DTR GÉRÉDIS'!B122,"-",'Liste DTR GÉRÉDIS'!C122)</f>
        <v>-</v>
      </c>
      <c r="C110" s="75">
        <f>'Liste DTR GÉRÉDIS'!D122</f>
        <v>0</v>
      </c>
      <c r="D110" s="67"/>
      <c r="E110" s="73"/>
      <c r="F110" s="66"/>
      <c r="G110" s="61" t="str">
        <f t="shared" si="1"/>
        <v/>
      </c>
      <c r="H110" s="71"/>
      <c r="I110" s="71"/>
      <c r="J110" s="71"/>
    </row>
    <row r="111" spans="1:10" ht="43.2" customHeight="1" x14ac:dyDescent="0.3">
      <c r="A111" s="76">
        <f>'Liste DTR GÉRÉDIS'!A123</f>
        <v>0</v>
      </c>
      <c r="B111" s="74" t="str">
        <f>CONCATENATE('Liste DTR GÉRÉDIS'!B123,"-",'Liste DTR GÉRÉDIS'!C123)</f>
        <v>-</v>
      </c>
      <c r="C111" s="75">
        <f>'Liste DTR GÉRÉDIS'!D123</f>
        <v>0</v>
      </c>
      <c r="D111" s="67"/>
      <c r="E111" s="73"/>
      <c r="F111" s="66"/>
      <c r="G111" s="61" t="str">
        <f t="shared" si="1"/>
        <v/>
      </c>
      <c r="H111" s="71"/>
      <c r="I111" s="71"/>
      <c r="J111" s="71"/>
    </row>
    <row r="112" spans="1:10" ht="43.2" customHeight="1" x14ac:dyDescent="0.3">
      <c r="A112" s="76">
        <f>'Liste DTR GÉRÉDIS'!A124</f>
        <v>0</v>
      </c>
      <c r="B112" s="74" t="str">
        <f>CONCATENATE('Liste DTR GÉRÉDIS'!B124,"-",'Liste DTR GÉRÉDIS'!C124)</f>
        <v>-</v>
      </c>
      <c r="C112" s="75">
        <f>'Liste DTR GÉRÉDIS'!D124</f>
        <v>0</v>
      </c>
      <c r="D112" s="67"/>
      <c r="E112" s="73"/>
      <c r="F112" s="66"/>
      <c r="G112" s="61" t="str">
        <f t="shared" si="1"/>
        <v/>
      </c>
      <c r="H112" s="71"/>
      <c r="I112" s="71"/>
      <c r="J112" s="71"/>
    </row>
    <row r="113" spans="1:10" ht="43.2" customHeight="1" x14ac:dyDescent="0.3">
      <c r="A113" s="76">
        <f>'Liste DTR GÉRÉDIS'!A125</f>
        <v>0</v>
      </c>
      <c r="B113" s="74" t="str">
        <f>CONCATENATE('Liste DTR GÉRÉDIS'!B125,"-",'Liste DTR GÉRÉDIS'!C125)</f>
        <v>-</v>
      </c>
      <c r="C113" s="75">
        <f>'Liste DTR GÉRÉDIS'!D125</f>
        <v>0</v>
      </c>
      <c r="D113" s="67"/>
      <c r="E113" s="73"/>
      <c r="F113" s="66"/>
      <c r="G113" s="61" t="str">
        <f t="shared" si="1"/>
        <v/>
      </c>
      <c r="H113" s="71"/>
      <c r="I113" s="71"/>
      <c r="J113" s="71"/>
    </row>
    <row r="114" spans="1:10" ht="43.2" customHeight="1" x14ac:dyDescent="0.3">
      <c r="A114" s="76">
        <f>'Liste DTR GÉRÉDIS'!A126</f>
        <v>0</v>
      </c>
      <c r="B114" s="74" t="str">
        <f>CONCATENATE('Liste DTR GÉRÉDIS'!B126,"-",'Liste DTR GÉRÉDIS'!C126)</f>
        <v>-</v>
      </c>
      <c r="C114" s="75">
        <f>'Liste DTR GÉRÉDIS'!D126</f>
        <v>0</v>
      </c>
      <c r="D114" s="67"/>
      <c r="E114" s="73"/>
      <c r="F114" s="66"/>
      <c r="G114" s="61" t="str">
        <f t="shared" si="1"/>
        <v/>
      </c>
      <c r="H114" s="71"/>
      <c r="I114" s="71"/>
      <c r="J114" s="71"/>
    </row>
    <row r="115" spans="1:10" ht="43.2" customHeight="1" x14ac:dyDescent="0.3">
      <c r="A115" s="76">
        <f>'Liste DTR GÉRÉDIS'!A127</f>
        <v>0</v>
      </c>
      <c r="B115" s="74" t="str">
        <f>CONCATENATE('Liste DTR GÉRÉDIS'!B127,"-",'Liste DTR GÉRÉDIS'!C127)</f>
        <v>-</v>
      </c>
      <c r="C115" s="75">
        <f>'Liste DTR GÉRÉDIS'!D127</f>
        <v>0</v>
      </c>
      <c r="D115" s="67"/>
      <c r="E115" s="73"/>
      <c r="F115" s="66"/>
      <c r="G115" s="61" t="str">
        <f t="shared" si="1"/>
        <v/>
      </c>
      <c r="H115" s="71"/>
      <c r="I115" s="71"/>
      <c r="J115" s="71"/>
    </row>
    <row r="116" spans="1:10" ht="43.2" customHeight="1" x14ac:dyDescent="0.3">
      <c r="A116" s="76">
        <f>'Liste DTR GÉRÉDIS'!A128</f>
        <v>0</v>
      </c>
      <c r="B116" s="74" t="str">
        <f>CONCATENATE('Liste DTR GÉRÉDIS'!B128,"-",'Liste DTR GÉRÉDIS'!C128)</f>
        <v>-</v>
      </c>
      <c r="C116" s="75">
        <f>'Liste DTR GÉRÉDIS'!D128</f>
        <v>0</v>
      </c>
      <c r="D116" s="67"/>
      <c r="E116" s="73"/>
      <c r="F116" s="66"/>
      <c r="G116" s="61" t="str">
        <f t="shared" si="1"/>
        <v/>
      </c>
      <c r="H116" s="71"/>
      <c r="I116" s="71"/>
      <c r="J116" s="71"/>
    </row>
    <row r="117" spans="1:10" ht="43.2" customHeight="1" x14ac:dyDescent="0.3">
      <c r="A117" s="76">
        <f>'Liste DTR GÉRÉDIS'!A129</f>
        <v>0</v>
      </c>
      <c r="B117" s="74" t="str">
        <f>CONCATENATE('Liste DTR GÉRÉDIS'!B129,"-",'Liste DTR GÉRÉDIS'!C129)</f>
        <v>-</v>
      </c>
      <c r="C117" s="75">
        <f>'Liste DTR GÉRÉDIS'!D129</f>
        <v>0</v>
      </c>
      <c r="D117" s="67"/>
      <c r="E117" s="73"/>
      <c r="F117" s="66"/>
      <c r="G117" s="61" t="str">
        <f t="shared" si="1"/>
        <v/>
      </c>
      <c r="H117" s="71"/>
      <c r="I117" s="71"/>
      <c r="J117" s="71"/>
    </row>
    <row r="118" spans="1:10" ht="43.2" customHeight="1" x14ac:dyDescent="0.3">
      <c r="A118" s="76">
        <f>'Liste DTR GÉRÉDIS'!A130</f>
        <v>0</v>
      </c>
      <c r="B118" s="74" t="str">
        <f>CONCATENATE('Liste DTR GÉRÉDIS'!B130,"-",'Liste DTR GÉRÉDIS'!C130)</f>
        <v>-</v>
      </c>
      <c r="C118" s="75">
        <f>'Liste DTR GÉRÉDIS'!D130</f>
        <v>0</v>
      </c>
      <c r="D118" s="67"/>
      <c r="E118" s="73"/>
      <c r="F118" s="66"/>
      <c r="G118" s="61" t="str">
        <f t="shared" si="1"/>
        <v/>
      </c>
      <c r="H118" s="71"/>
      <c r="I118" s="71"/>
      <c r="J118" s="71"/>
    </row>
    <row r="119" spans="1:10" ht="43.2" customHeight="1" x14ac:dyDescent="0.3">
      <c r="A119" s="76">
        <f>'Liste DTR GÉRÉDIS'!A131</f>
        <v>0</v>
      </c>
      <c r="B119" s="74" t="str">
        <f>CONCATENATE('Liste DTR GÉRÉDIS'!B131,"-",'Liste DTR GÉRÉDIS'!C131)</f>
        <v>-</v>
      </c>
      <c r="C119" s="75">
        <f>'Liste DTR GÉRÉDIS'!D131</f>
        <v>0</v>
      </c>
      <c r="D119" s="67"/>
      <c r="E119" s="73"/>
      <c r="F119" s="66"/>
      <c r="G119" s="61" t="str">
        <f t="shared" si="1"/>
        <v/>
      </c>
      <c r="H119" s="71"/>
      <c r="I119" s="71"/>
      <c r="J119" s="71"/>
    </row>
    <row r="120" spans="1:10" ht="43.2" customHeight="1" x14ac:dyDescent="0.3">
      <c r="A120" s="76">
        <f>'Liste DTR GÉRÉDIS'!A132</f>
        <v>0</v>
      </c>
      <c r="B120" s="74" t="str">
        <f>CONCATENATE('Liste DTR GÉRÉDIS'!B132,"-",'Liste DTR GÉRÉDIS'!C132)</f>
        <v>-</v>
      </c>
      <c r="C120" s="75">
        <f>'Liste DTR GÉRÉDIS'!D132</f>
        <v>0</v>
      </c>
      <c r="D120" s="67"/>
      <c r="E120" s="73"/>
      <c r="F120" s="66"/>
      <c r="G120" s="61" t="str">
        <f t="shared" si="1"/>
        <v/>
      </c>
      <c r="H120" s="71"/>
      <c r="I120" s="71"/>
      <c r="J120" s="71"/>
    </row>
    <row r="121" spans="1:10" ht="43.2" customHeight="1" x14ac:dyDescent="0.3">
      <c r="A121" s="76">
        <f>'Liste DTR GÉRÉDIS'!A133</f>
        <v>0</v>
      </c>
      <c r="B121" s="74" t="str">
        <f>CONCATENATE('Liste DTR GÉRÉDIS'!B133,"-",'Liste DTR GÉRÉDIS'!C133)</f>
        <v>-</v>
      </c>
      <c r="C121" s="75">
        <f>'Liste DTR GÉRÉDIS'!D133</f>
        <v>0</v>
      </c>
      <c r="D121" s="67"/>
      <c r="E121" s="73"/>
      <c r="F121" s="66"/>
      <c r="G121" s="61" t="str">
        <f t="shared" si="1"/>
        <v/>
      </c>
      <c r="H121" s="71"/>
      <c r="I121" s="71"/>
      <c r="J121" s="71"/>
    </row>
    <row r="122" spans="1:10" ht="43.2" customHeight="1" x14ac:dyDescent="0.3">
      <c r="A122" s="76">
        <f>'Liste DTR GÉRÉDIS'!A134</f>
        <v>0</v>
      </c>
      <c r="B122" s="74" t="str">
        <f>CONCATENATE('Liste DTR GÉRÉDIS'!B134,"-",'Liste DTR GÉRÉDIS'!C134)</f>
        <v>-</v>
      </c>
      <c r="C122" s="75">
        <f>'Liste DTR GÉRÉDIS'!D134</f>
        <v>0</v>
      </c>
      <c r="D122" s="67"/>
      <c r="E122" s="73"/>
      <c r="F122" s="66"/>
      <c r="G122" s="61" t="str">
        <f t="shared" si="1"/>
        <v/>
      </c>
      <c r="H122" s="71"/>
      <c r="I122" s="71"/>
      <c r="J122" s="71"/>
    </row>
    <row r="123" spans="1:10" ht="43.2" customHeight="1" x14ac:dyDescent="0.3">
      <c r="A123" s="76">
        <f>'Liste DTR GÉRÉDIS'!A135</f>
        <v>0</v>
      </c>
      <c r="B123" s="74" t="str">
        <f>CONCATENATE('Liste DTR GÉRÉDIS'!B135,"-",'Liste DTR GÉRÉDIS'!C135)</f>
        <v>-</v>
      </c>
      <c r="C123" s="75">
        <f>'Liste DTR GÉRÉDIS'!D135</f>
        <v>0</v>
      </c>
      <c r="D123" s="67"/>
      <c r="E123" s="73"/>
      <c r="F123" s="66"/>
      <c r="G123" s="61" t="str">
        <f t="shared" si="1"/>
        <v/>
      </c>
      <c r="H123" s="71"/>
      <c r="I123" s="71"/>
      <c r="J123" s="71"/>
    </row>
    <row r="124" spans="1:10" ht="43.2" customHeight="1" x14ac:dyDescent="0.3">
      <c r="A124" s="76">
        <f>'Liste DTR GÉRÉDIS'!A136</f>
        <v>0</v>
      </c>
      <c r="B124" s="74" t="str">
        <f>CONCATENATE('Liste DTR GÉRÉDIS'!B136,"-",'Liste DTR GÉRÉDIS'!C136)</f>
        <v>-</v>
      </c>
      <c r="C124" s="75">
        <f>'Liste DTR GÉRÉDIS'!D136</f>
        <v>0</v>
      </c>
      <c r="D124" s="67"/>
      <c r="E124" s="73"/>
      <c r="F124" s="66"/>
      <c r="G124" s="61" t="str">
        <f t="shared" si="1"/>
        <v/>
      </c>
      <c r="H124" s="71"/>
      <c r="I124" s="71"/>
      <c r="J124" s="71"/>
    </row>
    <row r="125" spans="1:10" ht="43.2" customHeight="1" x14ac:dyDescent="0.3">
      <c r="A125" s="76">
        <f>'Liste DTR GÉRÉDIS'!A137</f>
        <v>0</v>
      </c>
      <c r="B125" s="74" t="str">
        <f>CONCATENATE('Liste DTR GÉRÉDIS'!B137,"-",'Liste DTR GÉRÉDIS'!C137)</f>
        <v>-</v>
      </c>
      <c r="C125" s="75">
        <f>'Liste DTR GÉRÉDIS'!D137</f>
        <v>0</v>
      </c>
      <c r="D125" s="67"/>
      <c r="E125" s="73"/>
      <c r="F125" s="66"/>
      <c r="G125" s="61" t="str">
        <f t="shared" si="1"/>
        <v/>
      </c>
      <c r="H125" s="71"/>
      <c r="I125" s="71"/>
      <c r="J125" s="71"/>
    </row>
    <row r="126" spans="1:10" ht="43.2" customHeight="1" x14ac:dyDescent="0.3">
      <c r="A126" s="76">
        <f>'Liste DTR GÉRÉDIS'!A138</f>
        <v>0</v>
      </c>
      <c r="B126" s="74" t="str">
        <f>CONCATENATE('Liste DTR GÉRÉDIS'!B138,"-",'Liste DTR GÉRÉDIS'!C138)</f>
        <v>-</v>
      </c>
      <c r="C126" s="75">
        <f>'Liste DTR GÉRÉDIS'!D138</f>
        <v>0</v>
      </c>
      <c r="D126" s="67"/>
      <c r="E126" s="73"/>
      <c r="F126" s="66"/>
      <c r="G126" s="61" t="str">
        <f t="shared" si="1"/>
        <v/>
      </c>
      <c r="H126" s="71"/>
      <c r="I126" s="71"/>
      <c r="J126" s="71"/>
    </row>
    <row r="127" spans="1:10" ht="43.2" customHeight="1" x14ac:dyDescent="0.3">
      <c r="A127" s="76">
        <f>'Liste DTR GÉRÉDIS'!A139</f>
        <v>0</v>
      </c>
      <c r="B127" s="74" t="str">
        <f>CONCATENATE('Liste DTR GÉRÉDIS'!B139,"-",'Liste DTR GÉRÉDIS'!C139)</f>
        <v>-</v>
      </c>
      <c r="C127" s="75">
        <f>'Liste DTR GÉRÉDIS'!D139</f>
        <v>0</v>
      </c>
      <c r="D127" s="67"/>
      <c r="E127" s="73"/>
      <c r="F127" s="66"/>
      <c r="G127" s="61" t="str">
        <f t="shared" si="1"/>
        <v/>
      </c>
      <c r="H127" s="71"/>
      <c r="I127" s="71"/>
      <c r="J127" s="71"/>
    </row>
    <row r="128" spans="1:10" ht="43.2" customHeight="1" x14ac:dyDescent="0.3">
      <c r="A128" s="76">
        <f>'Liste DTR GÉRÉDIS'!A140</f>
        <v>0</v>
      </c>
      <c r="B128" s="74" t="str">
        <f>CONCATENATE('Liste DTR GÉRÉDIS'!B140,"-",'Liste DTR GÉRÉDIS'!C140)</f>
        <v>-</v>
      </c>
      <c r="C128" s="75">
        <f>'Liste DTR GÉRÉDIS'!D140</f>
        <v>0</v>
      </c>
      <c r="D128" s="67"/>
      <c r="E128" s="73"/>
      <c r="F128" s="66"/>
      <c r="G128" s="61" t="str">
        <f t="shared" si="1"/>
        <v/>
      </c>
      <c r="H128" s="71"/>
      <c r="I128" s="71"/>
      <c r="J128" s="71"/>
    </row>
    <row r="129" spans="1:10" ht="43.2" customHeight="1" x14ac:dyDescent="0.3">
      <c r="A129" s="76">
        <f>'Liste DTR GÉRÉDIS'!A141</f>
        <v>0</v>
      </c>
      <c r="B129" s="74" t="str">
        <f>CONCATENATE('Liste DTR GÉRÉDIS'!B141,"-",'Liste DTR GÉRÉDIS'!C141)</f>
        <v>-</v>
      </c>
      <c r="C129" s="75">
        <f>'Liste DTR GÉRÉDIS'!D141</f>
        <v>0</v>
      </c>
      <c r="D129" s="67"/>
      <c r="E129" s="73"/>
      <c r="F129" s="66"/>
      <c r="G129" s="61" t="str">
        <f t="shared" si="1"/>
        <v/>
      </c>
      <c r="H129" s="71"/>
      <c r="I129" s="71"/>
      <c r="J129" s="71"/>
    </row>
    <row r="130" spans="1:10" ht="43.2" customHeight="1" x14ac:dyDescent="0.3">
      <c r="A130" s="76">
        <f>'Liste DTR GÉRÉDIS'!A142</f>
        <v>0</v>
      </c>
      <c r="B130" s="74" t="str">
        <f>CONCATENATE('Liste DTR GÉRÉDIS'!B142,"-",'Liste DTR GÉRÉDIS'!C142)</f>
        <v>-</v>
      </c>
      <c r="C130" s="75">
        <f>'Liste DTR GÉRÉDIS'!D142</f>
        <v>0</v>
      </c>
      <c r="D130" s="67"/>
      <c r="E130" s="73"/>
      <c r="F130" s="66"/>
      <c r="G130" s="61" t="str">
        <f t="shared" si="1"/>
        <v/>
      </c>
      <c r="H130" s="71"/>
      <c r="I130" s="71"/>
      <c r="J130" s="71"/>
    </row>
    <row r="131" spans="1:10" ht="43.2" customHeight="1" x14ac:dyDescent="0.3">
      <c r="A131" s="77"/>
      <c r="B131" s="31"/>
      <c r="C131" s="31"/>
      <c r="G131" s="52" t="str">
        <f t="shared" si="1"/>
        <v/>
      </c>
    </row>
    <row r="132" spans="1:10" ht="43.2" customHeight="1" x14ac:dyDescent="0.3">
      <c r="A132" s="77"/>
      <c r="B132" s="31"/>
      <c r="C132" s="31"/>
      <c r="G132" s="52" t="str">
        <f t="shared" ref="G132" si="2">IF(OR(F132="Non",F132=""),"","Indiquez les nouveaux éléments dans les cellules à suivre")</f>
        <v/>
      </c>
    </row>
  </sheetData>
  <autoFilter ref="A2:J132" xr:uid="{00000000-0009-0000-0000-000002000000}"/>
  <mergeCells count="1">
    <mergeCell ref="A1:D1"/>
  </mergeCells>
  <conditionalFormatting sqref="A3:J130">
    <cfRule type="expression" dxfId="0" priority="1">
      <formula>$G3="Indiquez les nouveaux éléments dans les cellules à suivre"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Données!$B$1:$B$4</xm:f>
          </x14:formula1>
          <xm:sqref>D3:D74</xm:sqref>
        </x14:dataValidation>
        <x14:dataValidation type="list" allowBlank="1" showInputMessage="1" showErrorMessage="1" xr:uid="{00000000-0002-0000-0200-000001000000}">
          <x14:formula1>
            <xm:f>Données!$A$1:$A$3</xm:f>
          </x14:formula1>
          <xm:sqref>F3:F74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workbookViewId="0">
      <selection activeCell="E20" sqref="E20"/>
    </sheetView>
  </sheetViews>
  <sheetFormatPr baseColWidth="10" defaultRowHeight="14.4" x14ac:dyDescent="0.3"/>
  <cols>
    <col min="2" max="2" width="25.44140625" bestFit="1" customWidth="1"/>
  </cols>
  <sheetData>
    <row r="1" spans="1:2" x14ac:dyDescent="0.3">
      <c r="A1" s="31" t="s">
        <v>32</v>
      </c>
      <c r="B1" s="31" t="s">
        <v>533</v>
      </c>
    </row>
    <row r="2" spans="1:2" x14ac:dyDescent="0.3">
      <c r="A2" s="31" t="s">
        <v>33</v>
      </c>
      <c r="B2" s="31" t="s">
        <v>535</v>
      </c>
    </row>
    <row r="3" spans="1:2" x14ac:dyDescent="0.3">
      <c r="A3" s="31"/>
      <c r="B3" s="31" t="s">
        <v>536</v>
      </c>
    </row>
    <row r="4" spans="1:2" x14ac:dyDescent="0.3">
      <c r="B4" s="31" t="s">
        <v>534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Liste DTR GÉRÉDIS</vt:lpstr>
      <vt:lpstr>Ecart DTR Enedis-Gérédis</vt:lpstr>
      <vt:lpstr>Pilotes documentations</vt:lpstr>
      <vt:lpstr>Données</vt:lpstr>
      <vt:lpstr>'Liste DTR GÉRÉDIS'!Zone_d_impression</vt:lpstr>
    </vt:vector>
  </TitlesOfParts>
  <Company>SEOLIS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PELLETIER Anthony</dc:creator>
  <cp:lastModifiedBy>PELLETIER Anthony</cp:lastModifiedBy>
  <cp:lastPrinted>2025-10-01T15:11:41Z</cp:lastPrinted>
  <dcterms:created xsi:type="dcterms:W3CDTF">2019-12-13T16:22:53Z</dcterms:created>
  <dcterms:modified xsi:type="dcterms:W3CDTF">2026-03-03T14:27:20Z</dcterms:modified>
</cp:coreProperties>
</file>